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uter\Desktop\"/>
    </mc:Choice>
  </mc:AlternateContent>
  <xr:revisionPtr revIDLastSave="0" documentId="13_ncr:1_{1AD116F5-75EC-45F9-A53D-5D9FC8E30C9B}" xr6:coauthVersionLast="43" xr6:coauthVersionMax="43" xr10:uidLastSave="{00000000-0000-0000-0000-000000000000}"/>
  <bookViews>
    <workbookView xWindow="-120" yWindow="-120" windowWidth="24240" windowHeight="13290" xr2:uid="{00000000-000D-0000-FFFF-FFFF00000000}"/>
  </bookViews>
  <sheets>
    <sheet name="รายปี 61" sheetId="5" r:id="rId1"/>
    <sheet name="6 เดือน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6" i="3" l="1"/>
  <c r="C68" i="3" s="1"/>
  <c r="B66" i="3"/>
  <c r="O56" i="3"/>
  <c r="O58" i="3" s="1"/>
  <c r="N56" i="3"/>
  <c r="N58" i="3" s="1"/>
  <c r="M56" i="3"/>
  <c r="M58" i="3" s="1"/>
  <c r="L56" i="3"/>
  <c r="L58" i="3" s="1"/>
  <c r="K56" i="3"/>
  <c r="K58" i="3" s="1"/>
  <c r="J56" i="3"/>
  <c r="J58" i="3" s="1"/>
  <c r="I56" i="3"/>
  <c r="I58" i="3" s="1"/>
  <c r="H56" i="3"/>
  <c r="H58" i="3" s="1"/>
  <c r="G56" i="3"/>
  <c r="G58" i="3" s="1"/>
  <c r="F56" i="3"/>
  <c r="F58" i="3" s="1"/>
  <c r="E56" i="3"/>
  <c r="E58" i="3" s="1"/>
  <c r="D56" i="3"/>
  <c r="D58" i="3" s="1"/>
  <c r="C56" i="3"/>
  <c r="C58" i="3" s="1"/>
  <c r="B56" i="3"/>
  <c r="C28" i="3"/>
  <c r="C30" i="3" s="1"/>
  <c r="B28" i="3"/>
  <c r="O18" i="3"/>
  <c r="O20" i="3" s="1"/>
  <c r="N18" i="3"/>
  <c r="N20" i="3" s="1"/>
  <c r="M18" i="3"/>
  <c r="M20" i="3" s="1"/>
  <c r="L18" i="3"/>
  <c r="L20" i="3" s="1"/>
  <c r="K18" i="3"/>
  <c r="K20" i="3" s="1"/>
  <c r="J18" i="3"/>
  <c r="J20" i="3" s="1"/>
  <c r="I18" i="3"/>
  <c r="I20" i="3" s="1"/>
  <c r="H18" i="3"/>
  <c r="H20" i="3" s="1"/>
  <c r="G18" i="3"/>
  <c r="G20" i="3" s="1"/>
  <c r="F18" i="3"/>
  <c r="F20" i="3" s="1"/>
  <c r="E18" i="3"/>
  <c r="E20" i="3" s="1"/>
  <c r="D18" i="3"/>
  <c r="D20" i="3" s="1"/>
  <c r="C18" i="3"/>
  <c r="C20" i="3" s="1"/>
  <c r="B18" i="3"/>
  <c r="H22" i="5"/>
  <c r="G22" i="5"/>
  <c r="E22" i="5"/>
  <c r="F22" i="5"/>
  <c r="D22" i="5"/>
  <c r="C69" i="3" l="1"/>
  <c r="C31" i="3"/>
  <c r="F546" i="3"/>
  <c r="D553" i="3"/>
  <c r="C553" i="3"/>
  <c r="C710" i="3" l="1"/>
  <c r="F664" i="3"/>
  <c r="E664" i="3"/>
  <c r="D671" i="3"/>
  <c r="C671" i="3"/>
  <c r="F625" i="3"/>
  <c r="E625" i="3"/>
  <c r="D632" i="3"/>
  <c r="C632" i="3"/>
  <c r="F582" i="3"/>
  <c r="E582" i="3"/>
  <c r="D589" i="3"/>
  <c r="C589" i="3"/>
  <c r="C186" i="3" l="1"/>
  <c r="C147" i="3"/>
  <c r="C108" i="3"/>
  <c r="F495" i="3" l="1"/>
  <c r="E495" i="3"/>
  <c r="D502" i="3"/>
  <c r="C502" i="3"/>
  <c r="F450" i="3"/>
  <c r="E450" i="3"/>
  <c r="D457" i="3"/>
  <c r="C457" i="3"/>
  <c r="F406" i="3"/>
  <c r="E406" i="3"/>
  <c r="D413" i="3"/>
  <c r="C413" i="3"/>
  <c r="D186" i="3" l="1"/>
  <c r="E179" i="3"/>
  <c r="F179" i="3"/>
  <c r="D147" i="3"/>
  <c r="E140" i="3"/>
  <c r="F140" i="3"/>
  <c r="F101" i="3"/>
  <c r="E101" i="3"/>
  <c r="D108" i="3"/>
</calcChain>
</file>

<file path=xl/sharedStrings.xml><?xml version="1.0" encoding="utf-8"?>
<sst xmlns="http://schemas.openxmlformats.org/spreadsheetml/2006/main" count="442" uniqueCount="133">
  <si>
    <t>เทศบาลตำบลนาใน</t>
  </si>
  <si>
    <t>ลำดับที่</t>
  </si>
  <si>
    <t>รายการ</t>
  </si>
  <si>
    <t>งบประมาณที่ตั้งไว้</t>
  </si>
  <si>
    <t>เบิกจ่ายจริง</t>
  </si>
  <si>
    <t>คิดเป็น %</t>
  </si>
  <si>
    <t>งบกลาง</t>
  </si>
  <si>
    <t>เงินเดือน</t>
  </si>
  <si>
    <t>ค่าจ้างชั่วคราว</t>
  </si>
  <si>
    <t>ค่าตอบแทน</t>
  </si>
  <si>
    <t>ค่าใช้สอย</t>
  </si>
  <si>
    <t>ค่าวัสดุ</t>
  </si>
  <si>
    <t>ค่าสาธารณูปโภค</t>
  </si>
  <si>
    <t>เงินอุดหนุน</t>
  </si>
  <si>
    <t>ค่าครุภัณฑ์</t>
  </si>
  <si>
    <t>ค่าที่ดินและสิ่งก่อสร้าง</t>
  </si>
  <si>
    <t xml:space="preserve">วิธีคำนวณ  </t>
  </si>
  <si>
    <t>=</t>
  </si>
  <si>
    <t>-</t>
  </si>
  <si>
    <r>
      <rPr>
        <b/>
        <sz val="16"/>
        <color theme="1"/>
        <rFont val="Calibri"/>
        <family val="2"/>
      </rPr>
      <t>×</t>
    </r>
    <r>
      <rPr>
        <b/>
        <sz val="16"/>
        <color theme="1"/>
        <rFont val="TH SarabunPSK"/>
        <family val="2"/>
      </rPr>
      <t xml:space="preserve"> 100</t>
    </r>
  </si>
  <si>
    <t>จ่ายจริงตามไตรมาส ที่ 1 × 100</t>
  </si>
  <si>
    <t>ตามเทศบัญญัติที่ตั้งไว้</t>
  </si>
  <si>
    <t>จ่ายจริงตามไตรมาส ที่ 2 × 100</t>
  </si>
  <si>
    <t>จ่ายจริงตามไตรมาส ที่ 3 × 100</t>
  </si>
  <si>
    <t>งบประมาณรายจ่ายประจำปีและรายจ่ายเพิ่มเติมยังไม่ก่อหนี้ผูกพัน × 100</t>
  </si>
  <si>
    <t>ตามเทศบัญญัติที่ตั้งไว้และเทศบัญญัติเพิ่มเติม (ฉบับที่ 1)</t>
  </si>
  <si>
    <t>การโอนงบประมาณรายจ่ายประจำปี ข้ามหมวด</t>
  </si>
  <si>
    <t xml:space="preserve">มีการโอนงบประมาณรายจ่ายประจำปี พ.ศ. ๒๕๕๙ จำนวน ๖ ครั้ง  </t>
  </si>
  <si>
    <t xml:space="preserve">มีการโอนงบประมาณรายจ่ายประจำปี พ.ศ. ๒๕๕๙ ข้ามหมวด จำนวน ๔ ครั้ง  </t>
  </si>
  <si>
    <t>งบประมาณรายจ่ายประจำปี พ.ศ. ๒๕๕๙  × 100</t>
  </si>
  <si>
    <t>ค่าครุภัณฑ์.ที่ดินและสิ่งก่อสร้าง</t>
  </si>
  <si>
    <t>แผนงาน</t>
  </si>
  <si>
    <t>งาน</t>
  </si>
  <si>
    <t>งบ</t>
  </si>
  <si>
    <t>หมวดรายจ่าย</t>
  </si>
  <si>
    <t>การพาณิชย์</t>
  </si>
  <si>
    <t>กิจการประปา</t>
  </si>
  <si>
    <t>ดำเนินงาน</t>
  </si>
  <si>
    <t>ค่าบำรุงรักษาและซ่อมแซม</t>
  </si>
  <si>
    <t>งบลงทุน</t>
  </si>
  <si>
    <t>บริหารงานทั่วไป</t>
  </si>
  <si>
    <t>บริหารงานคลัง</t>
  </si>
  <si>
    <t>รายจ่ายเกี่ยวเนื่องก้บการปฏิบัติราชการที่ไม่เข้าลักษณะรายจ่ายหมวดอื่น ๆ</t>
  </si>
  <si>
    <t>โอนเพิ่ม</t>
  </si>
  <si>
    <t>อุตสาหรรมและการโยธา</t>
  </si>
  <si>
    <t>บริหารทั่วไปเกี่ยวกับอุตสาหกรรมและการโยธา</t>
  </si>
  <si>
    <t>บุคลากร</t>
  </si>
  <si>
    <t>ค่าตอบแทนพนักงานจ้าง</t>
  </si>
  <si>
    <t>สาธารณสุข</t>
  </si>
  <si>
    <t>บริหารงานเกี่ยวกับสาธารณสุข</t>
  </si>
  <si>
    <t>ลงทุน</t>
  </si>
  <si>
    <t>รักษาความสงบภายใน</t>
  </si>
  <si>
    <t>ป้องกันภัยฝ่ายพลเรือนและระงับอัคคีภัย</t>
  </si>
  <si>
    <t>อุตสาหกรรมการโยธา</t>
  </si>
  <si>
    <t>บริหารงานทั่วไปเกี่ยวกับอุตสาหกรรมและการโยธา</t>
  </si>
  <si>
    <t>การศาสนาวัฒนธรรมและนันทนาการ</t>
  </si>
  <si>
    <t>กีฬาและนันทนาการ</t>
  </si>
  <si>
    <t>ดำเงินงาน</t>
  </si>
  <si>
    <t>สรุปการเบิกจ่ายเงินงบประมาณในข้อบัญญัติ/เทศบัญญัติ ประจำปี 2560</t>
  </si>
  <si>
    <t>เงินเดือนฝ่ายการเมือง</t>
  </si>
  <si>
    <t>ไตรมาส 1 ตั้งแต่เดือน ตุลาคม - ธันวาคม  2559</t>
  </si>
  <si>
    <t>ไตรมาส 2 ตั้งแต่เดือน มกราคม - มีนาคม 2560</t>
  </si>
  <si>
    <t>ไตรมาส 3 ตั้งแต่เดือน เมษายน - มิถุนายน 2560</t>
  </si>
  <si>
    <t>ไตรมาส 4 ตั้งแต่เดือน กรกฎาคม - กันยายน 2560</t>
  </si>
  <si>
    <t xml:space="preserve">เงินเดือนฝ่ายการเมือง </t>
  </si>
  <si>
    <t>เงินเดือนฝ่ายประจำ</t>
  </si>
  <si>
    <t>ลงชื่อ..................................................ขอรับรองข้อมูล</t>
  </si>
  <si>
    <t>(นายประสบโชค   เทพิน)</t>
  </si>
  <si>
    <t>นักวิชาการเงินและบัญชี</t>
  </si>
  <si>
    <t>แผนการใช้จ่ายเงินประจำปีงบประมาณ พ.ศ. 2560</t>
  </si>
  <si>
    <t>จ่ายจริงตามไตรมาส ที่ 4 × 100</t>
  </si>
  <si>
    <t>สรุปการเบิกจ่ายเงินประจำปีงบประมาณ พ.ศ. 2560</t>
  </si>
  <si>
    <t>เบิกจ่ายงบประมาณ</t>
  </si>
  <si>
    <t>คิดเป็นเปอร์เซน</t>
  </si>
  <si>
    <t>วิธีคำนวน</t>
  </si>
  <si>
    <t>จ่ายจริงตามงบประมาณรายจ่ายประจำปี 2560</t>
  </si>
  <si>
    <t>x 100</t>
  </si>
  <si>
    <t>รายจ่ายจริงปีงบประมาณ พ.ศ.2560</t>
  </si>
  <si>
    <t>รายรับจริงประจำปีงบประมาณ พ.ศ.2560</t>
  </si>
  <si>
    <t>× 100</t>
  </si>
  <si>
    <t>แผนการใช้จ่ายเงินรวม</t>
  </si>
  <si>
    <t>ประมาณการค่าใช้จ่าย</t>
  </si>
  <si>
    <t>รวม</t>
  </si>
  <si>
    <t xml:space="preserve">  งบกลาง</t>
  </si>
  <si>
    <t xml:space="preserve">  เงินเดือน ( ฝ่ายการเมือง )</t>
  </si>
  <si>
    <t xml:space="preserve">  เงินเดือน ( ฝ่ายประจำ )</t>
  </si>
  <si>
    <t xml:space="preserve">  ค่าตอบแทน</t>
  </si>
  <si>
    <t xml:space="preserve">  ค่าใช้สอย</t>
  </si>
  <si>
    <t xml:space="preserve">  ค่าวัสดุ</t>
  </si>
  <si>
    <t xml:space="preserve">  ค่าสาธารณูปโภค</t>
  </si>
  <si>
    <t xml:space="preserve">  ค่าครุภัณฑ์</t>
  </si>
  <si>
    <t xml:space="preserve">  ค่าที่ดินและสิ่งก่อสร้าง</t>
  </si>
  <si>
    <t xml:space="preserve">  เงินอุดหนุน</t>
  </si>
  <si>
    <t xml:space="preserve">  รายจ่ายอื่น</t>
  </si>
  <si>
    <t>งบประมาณรายจ่าย   ประจำปี พ.ศ. 2561</t>
  </si>
  <si>
    <t>ไตรมาส 1</t>
  </si>
  <si>
    <t>ไตรมาส 2</t>
  </si>
  <si>
    <t>ไตรมาส 3</t>
  </si>
  <si>
    <t>ไตรมาส 4</t>
  </si>
  <si>
    <t>ตั้งแต่วันที่ 1 ตุลาคม 2560 ถึงวันที่ 30 กันยายน 2561</t>
  </si>
  <si>
    <t>เทศบาลตำบลนาใน  อำเภอพรรณานิคม  จังหวัดสกลนคร</t>
  </si>
  <si>
    <t>ตั้งแต่วันที่  1 ตุลาคม 2561  ถึงวันที่  31 ธันวาคม 2561</t>
  </si>
  <si>
    <t>ประมาณการ</t>
  </si>
  <si>
    <t>บริหารงาน</t>
  </si>
  <si>
    <t>การรักษา</t>
  </si>
  <si>
    <t>สังคม</t>
  </si>
  <si>
    <t>เคหะและ</t>
  </si>
  <si>
    <t>สร้างความ</t>
  </si>
  <si>
    <t>การศาสนา</t>
  </si>
  <si>
    <t>การเกษตร</t>
  </si>
  <si>
    <t>ทั่วไป</t>
  </si>
  <si>
    <t>ความสงบ</t>
  </si>
  <si>
    <t>การศึกษา</t>
  </si>
  <si>
    <t>สงเคราะห์</t>
  </si>
  <si>
    <t>ชุมชน</t>
  </si>
  <si>
    <t>เข้มแข็งของ</t>
  </si>
  <si>
    <t>วัฒนธรรมและ</t>
  </si>
  <si>
    <t>อุตสหกรรม</t>
  </si>
  <si>
    <t>ภายใน</t>
  </si>
  <si>
    <t>นันทนาการ</t>
  </si>
  <si>
    <t>เงินอุดหนุนเฉพาะกิจ</t>
  </si>
  <si>
    <t>ภาษีอากร</t>
  </si>
  <si>
    <t>ค่าธรรมเนียมค่าปรับและใบอนุญาต</t>
  </si>
  <si>
    <t>รายได้จากทรัยพ์สิน</t>
  </si>
  <si>
    <t>รายได้เบ็ดเตล็ด</t>
  </si>
  <si>
    <t>รายได้จากสาธารณูปโภค</t>
  </si>
  <si>
    <t>รัฐบาลจัดสรรให้</t>
  </si>
  <si>
    <t>เงินอุดหนุนทั่วไป</t>
  </si>
  <si>
    <t xml:space="preserve">เงินอุดหนุนเฉพาะกิจ </t>
  </si>
  <si>
    <t>รับสูงกว่าจ่ายจริง</t>
  </si>
  <si>
    <t>ตั้งแต่วันที่  1 มกราคม 2562  ถึงวันที่  31 มีนาคม 2562</t>
  </si>
  <si>
    <t>งบแสดงผลการดำเนินงานรวมจ่ายจากรายรับ ไตรมาส 1</t>
  </si>
  <si>
    <t>งบแสดงผลการดำเนินงานรวมจ่ายจากรายรับ ไตรมาส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</si>
</sst>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2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u/>
      <sz val="16"/>
      <color theme="1"/>
      <name val="TH SarabunPSK"/>
      <family val="2"/>
    </font>
    <font>
      <u val="singleAccounting"/>
      <sz val="16"/>
      <color theme="1"/>
      <name val="TH SarabunPSK"/>
      <family val="2"/>
    </font>
    <font>
      <b/>
      <sz val="16"/>
      <color theme="1"/>
      <name val="Calibri"/>
      <family val="2"/>
    </font>
    <font>
      <b/>
      <sz val="18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u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name val="Cordia New"/>
      <charset val="222"/>
    </font>
    <font>
      <sz val="16"/>
      <name val="TH SarabunIT๙"/>
      <family val="2"/>
    </font>
    <font>
      <b/>
      <sz val="16"/>
      <name val="TH SarabunIT๙"/>
      <family val="2"/>
    </font>
    <font>
      <sz val="10"/>
      <name val="Arial"/>
      <family val="2"/>
    </font>
    <font>
      <b/>
      <sz val="12"/>
      <name val="TH SarabunPSK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sz val="16"/>
      <name val="Angsana New"/>
      <family val="1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6" fillId="0" borderId="0"/>
  </cellStyleXfs>
  <cellXfs count="191">
    <xf numFmtId="0" fontId="0" fillId="0" borderId="0" xfId="0"/>
    <xf numFmtId="0" fontId="2" fillId="0" borderId="1" xfId="0" applyFont="1" applyBorder="1"/>
    <xf numFmtId="0" fontId="2" fillId="0" borderId="0" xfId="0" applyFont="1"/>
    <xf numFmtId="164" fontId="2" fillId="0" borderId="1" xfId="1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/>
    <xf numFmtId="0" fontId="2" fillId="0" borderId="0" xfId="0" applyFont="1" applyAlignment="1">
      <alignment horizontal="right"/>
    </xf>
    <xf numFmtId="164" fontId="5" fillId="0" borderId="0" xfId="1" applyFont="1" applyAlignment="1">
      <alignment horizontal="center" vertical="center"/>
    </xf>
    <xf numFmtId="10" fontId="2" fillId="0" borderId="0" xfId="0" applyNumberFormat="1" applyFont="1" applyAlignment="1">
      <alignment horizontal="left"/>
    </xf>
    <xf numFmtId="10" fontId="3" fillId="0" borderId="0" xfId="0" applyNumberFormat="1" applyFont="1" applyAlignment="1">
      <alignment horizontal="left"/>
    </xf>
    <xf numFmtId="164" fontId="3" fillId="0" borderId="1" xfId="1" applyFont="1" applyBorder="1"/>
    <xf numFmtId="10" fontId="3" fillId="0" borderId="0" xfId="0" applyNumberFormat="1" applyFont="1"/>
    <xf numFmtId="17" fontId="3" fillId="0" borderId="1" xfId="0" applyNumberFormat="1" applyFont="1" applyBorder="1" applyAlignment="1">
      <alignment horizontal="center"/>
    </xf>
    <xf numFmtId="164" fontId="2" fillId="0" borderId="1" xfId="1" applyFont="1" applyBorder="1" applyAlignment="1">
      <alignment horizontal="right"/>
    </xf>
    <xf numFmtId="164" fontId="3" fillId="0" borderId="1" xfId="1" applyFont="1" applyBorder="1" applyAlignment="1">
      <alignment horizontal="right"/>
    </xf>
    <xf numFmtId="0" fontId="7" fillId="0" borderId="0" xfId="0" applyFont="1"/>
    <xf numFmtId="164" fontId="2" fillId="0" borderId="0" xfId="1" applyFont="1" applyAlignment="1">
      <alignment horizontal="left" vertical="center"/>
    </xf>
    <xf numFmtId="0" fontId="9" fillId="0" borderId="9" xfId="0" applyFont="1" applyBorder="1"/>
    <xf numFmtId="164" fontId="3" fillId="0" borderId="1" xfId="0" applyNumberFormat="1" applyFont="1" applyBorder="1" applyAlignment="1">
      <alignment horizontal="right"/>
    </xf>
    <xf numFmtId="164" fontId="2" fillId="0" borderId="0" xfId="1" applyFont="1" applyAlignment="1">
      <alignment vertical="center"/>
    </xf>
    <xf numFmtId="164" fontId="2" fillId="0" borderId="0" xfId="1" applyFont="1" applyAlignment="1">
      <alignment horizontal="left" vertical="center"/>
    </xf>
    <xf numFmtId="17" fontId="3" fillId="0" borderId="4" xfId="0" applyNumberFormat="1" applyFont="1" applyBorder="1" applyAlignment="1">
      <alignment horizontal="center"/>
    </xf>
    <xf numFmtId="164" fontId="2" fillId="0" borderId="4" xfId="1" applyFont="1" applyBorder="1" applyAlignment="1">
      <alignment horizontal="right"/>
    </xf>
    <xf numFmtId="164" fontId="3" fillId="0" borderId="4" xfId="1" applyFont="1" applyBorder="1" applyAlignment="1">
      <alignment horizontal="right"/>
    </xf>
    <xf numFmtId="17" fontId="3" fillId="0" borderId="8" xfId="0" applyNumberFormat="1" applyFont="1" applyBorder="1" applyAlignment="1">
      <alignment horizontal="center"/>
    </xf>
    <xf numFmtId="164" fontId="2" fillId="0" borderId="8" xfId="1" applyFont="1" applyBorder="1" applyAlignment="1">
      <alignment horizontal="right"/>
    </xf>
    <xf numFmtId="164" fontId="3" fillId="0" borderId="8" xfId="1" applyFont="1" applyBorder="1" applyAlignment="1">
      <alignment horizontal="right"/>
    </xf>
    <xf numFmtId="164" fontId="2" fillId="0" borderId="4" xfId="1" applyFont="1" applyBorder="1"/>
    <xf numFmtId="164" fontId="3" fillId="0" borderId="4" xfId="0" applyNumberFormat="1" applyFont="1" applyBorder="1"/>
    <xf numFmtId="164" fontId="2" fillId="0" borderId="8" xfId="1" applyFont="1" applyBorder="1"/>
    <xf numFmtId="164" fontId="3" fillId="0" borderId="8" xfId="1" applyFont="1" applyBorder="1"/>
    <xf numFmtId="0" fontId="4" fillId="0" borderId="0" xfId="0" applyFont="1" applyAlignment="1"/>
    <xf numFmtId="0" fontId="2" fillId="0" borderId="0" xfId="0" applyFont="1" applyAlignment="1"/>
    <xf numFmtId="0" fontId="3" fillId="0" borderId="0" xfId="0" applyFont="1"/>
    <xf numFmtId="0" fontId="11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10" fillId="0" borderId="0" xfId="0" applyFont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4" fontId="2" fillId="0" borderId="0" xfId="1" applyFont="1" applyAlignment="1">
      <alignment horizontal="center" vertical="center"/>
    </xf>
    <xf numFmtId="0" fontId="12" fillId="0" borderId="0" xfId="0" applyFont="1"/>
    <xf numFmtId="0" fontId="7" fillId="0" borderId="0" xfId="0" applyFont="1" applyAlignment="1">
      <alignment horizontal="right"/>
    </xf>
    <xf numFmtId="164" fontId="3" fillId="0" borderId="0" xfId="1" applyFont="1" applyBorder="1" applyAlignment="1">
      <alignment horizontal="left"/>
    </xf>
    <xf numFmtId="164" fontId="3" fillId="0" borderId="0" xfId="1" applyFont="1" applyAlignment="1">
      <alignment horizontal="center"/>
    </xf>
    <xf numFmtId="0" fontId="13" fillId="0" borderId="0" xfId="2"/>
    <xf numFmtId="0" fontId="14" fillId="0" borderId="0" xfId="4" applyFont="1"/>
    <xf numFmtId="0" fontId="15" fillId="0" borderId="0" xfId="4" applyFont="1"/>
    <xf numFmtId="0" fontId="13" fillId="0" borderId="0" xfId="4"/>
    <xf numFmtId="0" fontId="15" fillId="0" borderId="0" xfId="4" applyFont="1" applyAlignment="1">
      <alignment vertical="center"/>
    </xf>
    <xf numFmtId="165" fontId="8" fillId="0" borderId="8" xfId="1" applyNumberFormat="1" applyFont="1" applyBorder="1" applyAlignment="1">
      <alignment horizontal="center" vertical="center"/>
    </xf>
    <xf numFmtId="164" fontId="9" fillId="0" borderId="8" xfId="1" applyFont="1" applyBorder="1" applyAlignment="1">
      <alignment horizontal="center" vertical="center"/>
    </xf>
    <xf numFmtId="164" fontId="9" fillId="0" borderId="9" xfId="1" applyNumberFormat="1" applyFont="1" applyBorder="1"/>
    <xf numFmtId="165" fontId="8" fillId="0" borderId="8" xfId="1" applyNumberFormat="1" applyFont="1" applyBorder="1"/>
    <xf numFmtId="165" fontId="8" fillId="0" borderId="8" xfId="1" applyNumberFormat="1" applyFont="1" applyBorder="1" applyAlignment="1">
      <alignment horizontal="right"/>
    </xf>
    <xf numFmtId="164" fontId="9" fillId="0" borderId="8" xfId="1" applyNumberFormat="1" applyFont="1" applyBorder="1"/>
    <xf numFmtId="164" fontId="9" fillId="0" borderId="8" xfId="1" applyNumberFormat="1" applyFont="1" applyBorder="1" applyAlignment="1">
      <alignment horizontal="right"/>
    </xf>
    <xf numFmtId="165" fontId="8" fillId="0" borderId="12" xfId="1" applyNumberFormat="1" applyFont="1" applyBorder="1"/>
    <xf numFmtId="164" fontId="9" fillId="0" borderId="6" xfId="1" applyNumberFormat="1" applyFont="1" applyBorder="1"/>
    <xf numFmtId="0" fontId="9" fillId="0" borderId="0" xfId="0" applyFont="1" applyBorder="1" applyAlignment="1">
      <alignment horizontal="left" vertical="center"/>
    </xf>
    <xf numFmtId="165" fontId="8" fillId="0" borderId="0" xfId="1" applyNumberFormat="1" applyFont="1" applyBorder="1" applyAlignment="1">
      <alignment horizontal="center" vertical="center"/>
    </xf>
    <xf numFmtId="164" fontId="9" fillId="0" borderId="0" xfId="1" applyFont="1" applyBorder="1" applyAlignment="1">
      <alignment horizontal="center" vertical="center"/>
    </xf>
    <xf numFmtId="0" fontId="9" fillId="0" borderId="0" xfId="0" applyFont="1" applyBorder="1"/>
    <xf numFmtId="164" fontId="9" fillId="0" borderId="0" xfId="1" applyNumberFormat="1" applyFont="1" applyBorder="1"/>
    <xf numFmtId="165" fontId="8" fillId="0" borderId="0" xfId="1" applyNumberFormat="1" applyFont="1" applyBorder="1"/>
    <xf numFmtId="164" fontId="9" fillId="0" borderId="0" xfId="1" applyNumberFormat="1" applyFont="1" applyBorder="1" applyAlignment="1">
      <alignment horizontal="right"/>
    </xf>
    <xf numFmtId="0" fontId="9" fillId="0" borderId="0" xfId="0" applyFont="1" applyBorder="1" applyAlignment="1"/>
    <xf numFmtId="164" fontId="0" fillId="0" borderId="0" xfId="0" applyNumberFormat="1"/>
    <xf numFmtId="164" fontId="14" fillId="0" borderId="14" xfId="3" applyNumberFormat="1" applyFont="1" applyBorder="1" applyAlignment="1">
      <alignment horizontal="center"/>
    </xf>
    <xf numFmtId="164" fontId="14" fillId="0" borderId="14" xfId="3" applyFont="1" applyBorder="1" applyAlignment="1">
      <alignment horizontal="center"/>
    </xf>
    <xf numFmtId="0" fontId="17" fillId="0" borderId="10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0" fontId="17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165" fontId="9" fillId="0" borderId="6" xfId="1" applyNumberFormat="1" applyFont="1" applyBorder="1" applyAlignment="1">
      <alignment horizontal="center" vertical="center"/>
    </xf>
    <xf numFmtId="0" fontId="17" fillId="0" borderId="9" xfId="0" applyFont="1" applyBorder="1"/>
    <xf numFmtId="165" fontId="9" fillId="0" borderId="9" xfId="1" applyNumberFormat="1" applyFont="1" applyBorder="1"/>
    <xf numFmtId="164" fontId="9" fillId="0" borderId="9" xfId="1" applyNumberFormat="1" applyFont="1" applyBorder="1" applyAlignment="1">
      <alignment horizontal="right"/>
    </xf>
    <xf numFmtId="164" fontId="19" fillId="0" borderId="9" xfId="1" applyNumberFormat="1" applyFont="1" applyBorder="1"/>
    <xf numFmtId="165" fontId="9" fillId="0" borderId="8" xfId="1" applyNumberFormat="1" applyFont="1" applyBorder="1" applyAlignment="1">
      <alignment horizontal="right"/>
    </xf>
    <xf numFmtId="165" fontId="9" fillId="0" borderId="9" xfId="1" applyNumberFormat="1" applyFont="1" applyBorder="1" applyAlignment="1">
      <alignment horizontal="right"/>
    </xf>
    <xf numFmtId="165" fontId="9" fillId="0" borderId="0" xfId="1" applyNumberFormat="1" applyFont="1" applyBorder="1"/>
    <xf numFmtId="164" fontId="9" fillId="0" borderId="9" xfId="1" applyFont="1" applyBorder="1" applyAlignment="1">
      <alignment horizontal="right"/>
    </xf>
    <xf numFmtId="165" fontId="20" fillId="0" borderId="8" xfId="1" applyNumberFormat="1" applyFont="1" applyBorder="1" applyAlignment="1">
      <alignment horizontal="right"/>
    </xf>
    <xf numFmtId="165" fontId="9" fillId="0" borderId="14" xfId="1" applyNumberFormat="1" applyFont="1" applyBorder="1" applyAlignment="1">
      <alignment horizontal="right"/>
    </xf>
    <xf numFmtId="164" fontId="19" fillId="0" borderId="8" xfId="1" applyNumberFormat="1" applyFont="1" applyBorder="1" applyAlignment="1">
      <alignment horizontal="right"/>
    </xf>
    <xf numFmtId="0" fontId="9" fillId="0" borderId="0" xfId="5" applyFont="1"/>
    <xf numFmtId="165" fontId="9" fillId="0" borderId="7" xfId="1" applyNumberFormat="1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164" fontId="9" fillId="0" borderId="6" xfId="1" applyFont="1" applyBorder="1"/>
    <xf numFmtId="165" fontId="9" fillId="0" borderId="6" xfId="1" applyNumberFormat="1" applyFont="1" applyBorder="1"/>
    <xf numFmtId="165" fontId="18" fillId="0" borderId="1" xfId="0" applyNumberFormat="1" applyFont="1" applyBorder="1"/>
    <xf numFmtId="164" fontId="9" fillId="0" borderId="1" xfId="1" applyFont="1" applyBorder="1"/>
    <xf numFmtId="165" fontId="19" fillId="0" borderId="1" xfId="0" applyNumberFormat="1" applyFont="1" applyBorder="1"/>
    <xf numFmtId="165" fontId="9" fillId="0" borderId="1" xfId="0" applyNumberFormat="1" applyFont="1" applyBorder="1"/>
    <xf numFmtId="165" fontId="9" fillId="0" borderId="1" xfId="1" applyNumberFormat="1" applyFont="1" applyBorder="1"/>
    <xf numFmtId="164" fontId="19" fillId="0" borderId="1" xfId="0" applyNumberFormat="1" applyFont="1" applyBorder="1"/>
    <xf numFmtId="164" fontId="9" fillId="0" borderId="1" xfId="0" applyNumberFormat="1" applyFont="1" applyBorder="1"/>
    <xf numFmtId="164" fontId="19" fillId="0" borderId="1" xfId="1" applyFont="1" applyBorder="1"/>
    <xf numFmtId="0" fontId="17" fillId="0" borderId="16" xfId="0" applyFont="1" applyBorder="1" applyAlignment="1">
      <alignment horizontal="center"/>
    </xf>
    <xf numFmtId="165" fontId="8" fillId="0" borderId="17" xfId="1" applyNumberFormat="1" applyFont="1" applyBorder="1"/>
    <xf numFmtId="164" fontId="9" fillId="0" borderId="16" xfId="0" applyNumberFormat="1" applyFont="1" applyBorder="1"/>
    <xf numFmtId="164" fontId="9" fillId="0" borderId="16" xfId="1" applyFont="1" applyBorder="1"/>
    <xf numFmtId="165" fontId="9" fillId="0" borderId="16" xfId="0" applyNumberFormat="1" applyFont="1" applyBorder="1"/>
    <xf numFmtId="165" fontId="9" fillId="0" borderId="16" xfId="1" applyNumberFormat="1" applyFont="1" applyBorder="1"/>
    <xf numFmtId="165" fontId="21" fillId="0" borderId="9" xfId="1" applyNumberFormat="1" applyFont="1" applyBorder="1" applyAlignment="1">
      <alignment horizontal="right"/>
    </xf>
    <xf numFmtId="164" fontId="9" fillId="0" borderId="9" xfId="1" applyFont="1" applyBorder="1" applyAlignment="1">
      <alignment horizontal="center" vertical="center"/>
    </xf>
    <xf numFmtId="165" fontId="9" fillId="0" borderId="9" xfId="0" applyNumberFormat="1" applyFont="1" applyBorder="1"/>
    <xf numFmtId="0" fontId="17" fillId="0" borderId="7" xfId="0" applyFont="1" applyBorder="1"/>
    <xf numFmtId="165" fontId="21" fillId="0" borderId="7" xfId="1" applyNumberFormat="1" applyFont="1" applyBorder="1" applyAlignment="1">
      <alignment horizontal="right"/>
    </xf>
    <xf numFmtId="164" fontId="9" fillId="0" borderId="7" xfId="1" applyNumberFormat="1" applyFont="1" applyBorder="1"/>
    <xf numFmtId="0" fontId="9" fillId="0" borderId="7" xfId="0" applyFont="1" applyBorder="1"/>
    <xf numFmtId="0" fontId="9" fillId="0" borderId="1" xfId="0" applyFont="1" applyBorder="1"/>
    <xf numFmtId="0" fontId="17" fillId="0" borderId="1" xfId="0" applyFont="1" applyBorder="1"/>
    <xf numFmtId="165" fontId="21" fillId="0" borderId="16" xfId="1" applyNumberFormat="1" applyFont="1" applyBorder="1" applyAlignment="1">
      <alignment horizontal="right"/>
    </xf>
    <xf numFmtId="0" fontId="9" fillId="0" borderId="16" xfId="0" applyFont="1" applyBorder="1"/>
    <xf numFmtId="0" fontId="17" fillId="0" borderId="0" xfId="0" applyFont="1" applyAlignment="1">
      <alignment horizontal="center"/>
    </xf>
    <xf numFmtId="0" fontId="9" fillId="0" borderId="0" xfId="0" applyFont="1"/>
    <xf numFmtId="164" fontId="9" fillId="0" borderId="18" xfId="1" applyFont="1" applyBorder="1"/>
    <xf numFmtId="164" fontId="9" fillId="0" borderId="9" xfId="1" applyFont="1" applyBorder="1"/>
    <xf numFmtId="0" fontId="22" fillId="0" borderId="1" xfId="2" applyFont="1" applyBorder="1" applyAlignment="1">
      <alignment horizontal="center"/>
    </xf>
    <xf numFmtId="0" fontId="22" fillId="0" borderId="2" xfId="2" applyFont="1" applyBorder="1" applyAlignment="1">
      <alignment horizontal="center"/>
    </xf>
    <xf numFmtId="0" fontId="22" fillId="0" borderId="7" xfId="2" applyFont="1" applyBorder="1" applyAlignment="1">
      <alignment horizontal="center"/>
    </xf>
    <xf numFmtId="0" fontId="23" fillId="0" borderId="8" xfId="2" applyFont="1" applyBorder="1" applyAlignment="1">
      <alignment horizontal="center"/>
    </xf>
    <xf numFmtId="0" fontId="23" fillId="0" borderId="8" xfId="2" applyFont="1" applyBorder="1"/>
    <xf numFmtId="0" fontId="22" fillId="0" borderId="14" xfId="2" applyFont="1" applyBorder="1"/>
    <xf numFmtId="164" fontId="23" fillId="0" borderId="0" xfId="3" applyFont="1" applyBorder="1"/>
    <xf numFmtId="164" fontId="23" fillId="0" borderId="9" xfId="3" applyNumberFormat="1" applyFont="1" applyBorder="1" applyAlignment="1">
      <alignment horizontal="center"/>
    </xf>
    <xf numFmtId="164" fontId="23" fillId="0" borderId="0" xfId="3" applyFont="1" applyBorder="1" applyAlignment="1">
      <alignment horizontal="center"/>
    </xf>
    <xf numFmtId="164" fontId="23" fillId="0" borderId="9" xfId="3" applyFont="1" applyBorder="1" applyAlignment="1">
      <alignment horizontal="center"/>
    </xf>
    <xf numFmtId="0" fontId="23" fillId="0" borderId="14" xfId="2" applyFont="1" applyBorder="1"/>
    <xf numFmtId="164" fontId="23" fillId="0" borderId="9" xfId="3" applyNumberFormat="1" applyFont="1" applyBorder="1"/>
    <xf numFmtId="164" fontId="23" fillId="0" borderId="9" xfId="3" applyFont="1" applyBorder="1"/>
    <xf numFmtId="164" fontId="23" fillId="0" borderId="7" xfId="3" applyFont="1" applyBorder="1"/>
    <xf numFmtId="164" fontId="23" fillId="0" borderId="7" xfId="3" applyNumberFormat="1" applyFont="1" applyBorder="1"/>
    <xf numFmtId="164" fontId="23" fillId="0" borderId="2" xfId="3" applyFont="1" applyBorder="1"/>
    <xf numFmtId="164" fontId="22" fillId="0" borderId="1" xfId="3" applyFont="1" applyBorder="1"/>
    <xf numFmtId="164" fontId="8" fillId="0" borderId="1" xfId="3" applyNumberFormat="1" applyFont="1" applyBorder="1"/>
    <xf numFmtId="164" fontId="8" fillId="0" borderId="1" xfId="3" applyFont="1" applyBorder="1"/>
    <xf numFmtId="164" fontId="22" fillId="0" borderId="1" xfId="2" applyNumberFormat="1" applyFont="1" applyBorder="1"/>
    <xf numFmtId="0" fontId="9" fillId="0" borderId="0" xfId="2" applyFont="1"/>
    <xf numFmtId="0" fontId="22" fillId="0" borderId="4" xfId="2" applyFont="1" applyBorder="1" applyAlignment="1">
      <alignment horizontal="center"/>
    </xf>
    <xf numFmtId="0" fontId="22" fillId="0" borderId="3" xfId="2" applyFont="1" applyBorder="1" applyAlignment="1">
      <alignment horizontal="center"/>
    </xf>
    <xf numFmtId="0" fontId="22" fillId="0" borderId="5" xfId="2" applyFont="1" applyBorder="1" applyAlignment="1">
      <alignment horizontal="center"/>
    </xf>
    <xf numFmtId="0" fontId="22" fillId="0" borderId="2" xfId="2" applyFont="1" applyBorder="1" applyAlignment="1">
      <alignment horizontal="center"/>
    </xf>
    <xf numFmtId="0" fontId="15" fillId="0" borderId="0" xfId="2" applyFont="1" applyAlignment="1">
      <alignment horizontal="center"/>
    </xf>
    <xf numFmtId="0" fontId="22" fillId="0" borderId="0" xfId="2" applyFont="1" applyAlignment="1">
      <alignment horizontal="center"/>
    </xf>
    <xf numFmtId="0" fontId="22" fillId="0" borderId="6" xfId="2" applyFont="1" applyBorder="1" applyAlignment="1">
      <alignment horizontal="center" vertical="center"/>
    </xf>
    <xf numFmtId="0" fontId="22" fillId="0" borderId="7" xfId="2" applyFont="1" applyBorder="1" applyAlignment="1">
      <alignment horizontal="center" vertical="center"/>
    </xf>
    <xf numFmtId="0" fontId="22" fillId="0" borderId="10" xfId="2" applyFont="1" applyBorder="1" applyAlignment="1">
      <alignment horizontal="center" vertical="center"/>
    </xf>
    <xf numFmtId="0" fontId="22" fillId="0" borderId="12" xfId="2" applyFont="1" applyBorder="1" applyAlignment="1">
      <alignment horizontal="center" vertical="center"/>
    </xf>
    <xf numFmtId="0" fontId="22" fillId="0" borderId="11" xfId="2" applyFont="1" applyBorder="1" applyAlignment="1">
      <alignment horizontal="center" vertical="center"/>
    </xf>
    <xf numFmtId="0" fontId="22" fillId="0" borderId="13" xfId="2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2" fillId="0" borderId="0" xfId="1" applyFont="1" applyAlignment="1">
      <alignment horizontal="left" vertical="center"/>
    </xf>
    <xf numFmtId="0" fontId="8" fillId="0" borderId="0" xfId="5" applyFont="1" applyAlignment="1">
      <alignment horizontal="center"/>
    </xf>
    <xf numFmtId="0" fontId="8" fillId="0" borderId="2" xfId="5" applyFont="1" applyBorder="1" applyAlignment="1">
      <alignment horizontal="center"/>
    </xf>
    <xf numFmtId="0" fontId="17" fillId="0" borderId="6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0" fontId="3" fillId="0" borderId="0" xfId="0" applyNumberFormat="1" applyFont="1" applyAlignment="1">
      <alignment horizontal="center"/>
    </xf>
  </cellXfs>
  <cellStyles count="6">
    <cellStyle name="Normal 3" xfId="5" xr:uid="{00000000-0005-0000-0000-000000000000}"/>
    <cellStyle name="เครื่องหมายจุลภาค 2" xfId="3" xr:uid="{00000000-0005-0000-0000-000002000000}"/>
    <cellStyle name="จุลภาค" xfId="1" builtinId="3"/>
    <cellStyle name="ปกติ" xfId="0" builtinId="0"/>
    <cellStyle name="ปกติ 2" xfId="2" xr:uid="{00000000-0005-0000-0000-000004000000}"/>
    <cellStyle name="ปกติ_Sheet1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P45"/>
  <sheetViews>
    <sheetView tabSelected="1" topLeftCell="A4" workbookViewId="0">
      <selection activeCell="I23" sqref="I23"/>
    </sheetView>
  </sheetViews>
  <sheetFormatPr defaultRowHeight="15"/>
  <cols>
    <col min="1" max="1" width="7.42578125" customWidth="1"/>
    <col min="3" max="3" width="11.5703125" customWidth="1"/>
    <col min="4" max="4" width="21.7109375" customWidth="1"/>
    <col min="5" max="5" width="21" customWidth="1"/>
    <col min="6" max="6" width="19.85546875" customWidth="1"/>
    <col min="7" max="7" width="18.7109375" customWidth="1"/>
    <col min="8" max="8" width="20.42578125" customWidth="1"/>
    <col min="9" max="9" width="33.7109375" customWidth="1"/>
    <col min="11" max="11" width="0.7109375" customWidth="1"/>
    <col min="12" max="12" width="5.5703125" hidden="1" customWidth="1"/>
    <col min="13" max="13" width="9" hidden="1" customWidth="1"/>
    <col min="15" max="15" width="20.85546875" customWidth="1"/>
    <col min="16" max="16" width="13.5703125" customWidth="1"/>
  </cols>
  <sheetData>
    <row r="4" spans="1:16" ht="20.25">
      <c r="A4" s="165" t="s">
        <v>0</v>
      </c>
      <c r="B4" s="165"/>
      <c r="C4" s="165"/>
      <c r="D4" s="165"/>
      <c r="E4" s="165"/>
      <c r="F4" s="165"/>
      <c r="G4" s="165"/>
      <c r="H4" s="165"/>
    </row>
    <row r="5" spans="1:16" ht="21">
      <c r="A5" s="166" t="s">
        <v>80</v>
      </c>
      <c r="B5" s="166"/>
      <c r="C5" s="166"/>
      <c r="D5" s="166"/>
      <c r="E5" s="166"/>
      <c r="F5" s="166"/>
      <c r="G5" s="166"/>
      <c r="H5" s="166"/>
    </row>
    <row r="6" spans="1:16" ht="21">
      <c r="A6" s="166" t="s">
        <v>94</v>
      </c>
      <c r="B6" s="166"/>
      <c r="C6" s="166"/>
      <c r="D6" s="166"/>
      <c r="E6" s="166"/>
      <c r="F6" s="166"/>
      <c r="G6" s="166"/>
      <c r="H6" s="166"/>
    </row>
    <row r="7" spans="1:16" ht="21">
      <c r="A7" s="164" t="s">
        <v>99</v>
      </c>
      <c r="B7" s="164"/>
      <c r="C7" s="164"/>
      <c r="D7" s="164"/>
      <c r="E7" s="164"/>
      <c r="F7" s="164"/>
      <c r="G7" s="164"/>
      <c r="H7" s="164"/>
    </row>
    <row r="8" spans="1:16" ht="21">
      <c r="A8" s="167" t="s">
        <v>1</v>
      </c>
      <c r="B8" s="169" t="s">
        <v>2</v>
      </c>
      <c r="C8" s="170"/>
      <c r="D8" s="161" t="s">
        <v>81</v>
      </c>
      <c r="E8" s="162"/>
      <c r="F8" s="162"/>
      <c r="G8" s="162"/>
      <c r="H8" s="163"/>
      <c r="N8" s="63"/>
      <c r="O8" s="64"/>
      <c r="P8" s="65"/>
    </row>
    <row r="9" spans="1:16" ht="21">
      <c r="A9" s="168"/>
      <c r="B9" s="171"/>
      <c r="C9" s="172"/>
      <c r="D9" s="141" t="s">
        <v>82</v>
      </c>
      <c r="E9" s="140" t="s">
        <v>95</v>
      </c>
      <c r="F9" s="141" t="s">
        <v>96</v>
      </c>
      <c r="G9" s="142" t="s">
        <v>97</v>
      </c>
      <c r="H9" s="142" t="s">
        <v>98</v>
      </c>
      <c r="N9" s="66"/>
      <c r="O9" s="64"/>
      <c r="P9" s="67"/>
    </row>
    <row r="10" spans="1:16" ht="21">
      <c r="A10" s="143">
        <v>1</v>
      </c>
      <c r="B10" s="144" t="s">
        <v>83</v>
      </c>
      <c r="C10" s="145"/>
      <c r="D10" s="146">
        <v>11404499.52</v>
      </c>
      <c r="E10" s="147">
        <v>2897451</v>
      </c>
      <c r="F10" s="148">
        <v>2761044.31</v>
      </c>
      <c r="G10" s="149">
        <v>3096142.47</v>
      </c>
      <c r="H10" s="149">
        <v>2649861.7400000002</v>
      </c>
      <c r="I10" s="71"/>
      <c r="N10" s="66"/>
      <c r="O10" s="68"/>
      <c r="P10" s="67"/>
    </row>
    <row r="11" spans="1:16" ht="21">
      <c r="A11" s="143">
        <v>2</v>
      </c>
      <c r="B11" s="144" t="s">
        <v>84</v>
      </c>
      <c r="C11" s="150"/>
      <c r="D11" s="146">
        <v>2624640</v>
      </c>
      <c r="E11" s="151">
        <v>656160</v>
      </c>
      <c r="F11" s="152">
        <v>656160</v>
      </c>
      <c r="G11" s="152">
        <v>656160</v>
      </c>
      <c r="H11" s="152">
        <v>656160</v>
      </c>
      <c r="I11" s="71"/>
      <c r="N11" s="66"/>
      <c r="O11" s="72"/>
      <c r="P11" s="67"/>
    </row>
    <row r="12" spans="1:16" ht="21">
      <c r="A12" s="143">
        <v>3</v>
      </c>
      <c r="B12" s="144" t="s">
        <v>85</v>
      </c>
      <c r="C12" s="150"/>
      <c r="D12" s="146">
        <v>10297958</v>
      </c>
      <c r="E12" s="147">
        <v>2519932</v>
      </c>
      <c r="F12" s="149">
        <v>2272087</v>
      </c>
      <c r="G12" s="149">
        <v>2702588.33</v>
      </c>
      <c r="H12" s="149">
        <v>2803351.66</v>
      </c>
      <c r="I12" s="71"/>
      <c r="N12" s="66"/>
      <c r="O12" s="73"/>
      <c r="P12" s="67"/>
    </row>
    <row r="13" spans="1:16" ht="21">
      <c r="A13" s="143">
        <v>4</v>
      </c>
      <c r="B13" s="144" t="s">
        <v>86</v>
      </c>
      <c r="C13" s="150"/>
      <c r="D13" s="146">
        <v>65710</v>
      </c>
      <c r="E13" s="151">
        <v>2100</v>
      </c>
      <c r="F13" s="152">
        <v>13910</v>
      </c>
      <c r="G13" s="152">
        <v>25580</v>
      </c>
      <c r="H13" s="152">
        <v>24120</v>
      </c>
      <c r="I13" s="71"/>
      <c r="N13" s="66"/>
      <c r="O13" s="73"/>
      <c r="P13" s="67"/>
    </row>
    <row r="14" spans="1:16" ht="21">
      <c r="A14" s="143">
        <v>5</v>
      </c>
      <c r="B14" s="144" t="s">
        <v>87</v>
      </c>
      <c r="C14" s="150"/>
      <c r="D14" s="146">
        <v>3440491.89</v>
      </c>
      <c r="E14" s="151">
        <v>64575</v>
      </c>
      <c r="F14" s="152">
        <v>712403</v>
      </c>
      <c r="G14" s="152">
        <v>775297.89</v>
      </c>
      <c r="H14" s="152">
        <v>1888216</v>
      </c>
      <c r="I14" s="71"/>
      <c r="N14" s="66"/>
      <c r="O14" s="73"/>
      <c r="P14" s="67"/>
    </row>
    <row r="15" spans="1:16" ht="21">
      <c r="A15" s="143">
        <v>6</v>
      </c>
      <c r="B15" s="144" t="s">
        <v>88</v>
      </c>
      <c r="C15" s="150"/>
      <c r="D15" s="146">
        <v>2710465.84</v>
      </c>
      <c r="E15" s="147">
        <v>63626</v>
      </c>
      <c r="F15" s="149">
        <v>228900.52</v>
      </c>
      <c r="G15" s="149">
        <v>150110</v>
      </c>
      <c r="H15" s="149">
        <v>2267829.3199999998</v>
      </c>
      <c r="I15" s="71"/>
      <c r="N15" s="66"/>
      <c r="O15" s="68"/>
      <c r="P15" s="67"/>
    </row>
    <row r="16" spans="1:16" ht="21">
      <c r="A16" s="143">
        <v>7</v>
      </c>
      <c r="B16" s="144" t="s">
        <v>89</v>
      </c>
      <c r="C16" s="150"/>
      <c r="D16" s="146">
        <v>475562.02</v>
      </c>
      <c r="E16" s="147">
        <v>70063.8</v>
      </c>
      <c r="F16" s="149">
        <v>105240.09</v>
      </c>
      <c r="G16" s="149">
        <v>169224.04</v>
      </c>
      <c r="H16" s="149">
        <v>131034.09</v>
      </c>
      <c r="I16" s="71"/>
      <c r="N16" s="66"/>
      <c r="O16" s="68"/>
      <c r="P16" s="67"/>
    </row>
    <row r="17" spans="1:16" ht="21">
      <c r="A17" s="143">
        <v>8</v>
      </c>
      <c r="B17" s="144" t="s">
        <v>90</v>
      </c>
      <c r="C17" s="150"/>
      <c r="D17" s="146">
        <v>1206300</v>
      </c>
      <c r="E17" s="147"/>
      <c r="F17" s="149"/>
      <c r="G17" s="149">
        <v>23000</v>
      </c>
      <c r="H17" s="149">
        <v>1183300</v>
      </c>
      <c r="I17" s="71"/>
      <c r="N17" s="66"/>
      <c r="O17" s="68"/>
      <c r="P17" s="69"/>
    </row>
    <row r="18" spans="1:16" ht="21">
      <c r="A18" s="143">
        <v>9</v>
      </c>
      <c r="B18" s="144" t="s">
        <v>91</v>
      </c>
      <c r="C18" s="150"/>
      <c r="D18" s="146">
        <v>2081600</v>
      </c>
      <c r="E18" s="147"/>
      <c r="F18" s="149"/>
      <c r="G18" s="149"/>
      <c r="H18" s="149">
        <v>2081600</v>
      </c>
      <c r="I18" s="71"/>
      <c r="N18" s="66"/>
      <c r="O18" s="68"/>
      <c r="P18" s="69"/>
    </row>
    <row r="19" spans="1:16" ht="21">
      <c r="A19" s="143">
        <v>10</v>
      </c>
      <c r="B19" s="144" t="s">
        <v>92</v>
      </c>
      <c r="C19" s="150"/>
      <c r="D19" s="146">
        <v>4197860.3099999996</v>
      </c>
      <c r="E19" s="147">
        <v>773000</v>
      </c>
      <c r="F19" s="149">
        <v>729000</v>
      </c>
      <c r="G19" s="149">
        <v>1880860.31</v>
      </c>
      <c r="H19" s="149">
        <v>815000</v>
      </c>
      <c r="I19" s="71"/>
      <c r="N19" s="70"/>
      <c r="O19" s="68"/>
      <c r="P19" s="67"/>
    </row>
    <row r="20" spans="1:16" ht="21">
      <c r="A20" s="143">
        <v>11</v>
      </c>
      <c r="B20" s="144" t="s">
        <v>93</v>
      </c>
      <c r="C20" s="150"/>
      <c r="D20" s="146">
        <v>0</v>
      </c>
      <c r="E20" s="147">
        <v>0</v>
      </c>
      <c r="F20" s="149">
        <v>0</v>
      </c>
      <c r="G20" s="139"/>
      <c r="H20" s="139"/>
    </row>
    <row r="21" spans="1:16" ht="21">
      <c r="A21" s="143"/>
      <c r="B21" s="144"/>
      <c r="C21" s="150"/>
      <c r="D21" s="153"/>
      <c r="E21" s="154"/>
      <c r="F21" s="155"/>
      <c r="G21" s="139"/>
      <c r="H21" s="139"/>
    </row>
    <row r="22" spans="1:16" ht="21">
      <c r="A22" s="161" t="s">
        <v>82</v>
      </c>
      <c r="B22" s="162"/>
      <c r="C22" s="163"/>
      <c r="D22" s="156">
        <f>SUM(D10:D21)</f>
        <v>38505087.579999998</v>
      </c>
      <c r="E22" s="157">
        <f>SUM(E10:E21)</f>
        <v>7046907.7999999998</v>
      </c>
      <c r="F22" s="158">
        <f>SUM(F10:F21)</f>
        <v>7478744.9199999999</v>
      </c>
      <c r="G22" s="159">
        <f>SUM(G10:G21)</f>
        <v>9478963.040000001</v>
      </c>
      <c r="H22" s="159">
        <f>SUM(H10:H21)</f>
        <v>14500472.810000001</v>
      </c>
      <c r="I22" s="71"/>
    </row>
    <row r="23" spans="1:16" ht="18.75">
      <c r="A23" s="160"/>
      <c r="B23" s="160"/>
      <c r="C23" s="160"/>
      <c r="D23" s="160"/>
      <c r="E23" s="160"/>
      <c r="F23" s="160"/>
      <c r="G23" s="160"/>
      <c r="H23" s="160"/>
    </row>
    <row r="24" spans="1:16" ht="21.75">
      <c r="A24" s="49"/>
      <c r="B24" s="49"/>
      <c r="C24" s="49"/>
      <c r="D24" s="49"/>
      <c r="E24" s="49"/>
      <c r="F24" s="49"/>
      <c r="G24" s="49"/>
      <c r="H24" s="49"/>
    </row>
    <row r="25" spans="1:16" ht="21.75">
      <c r="A25" s="49"/>
      <c r="B25" s="49"/>
      <c r="C25" s="49"/>
      <c r="D25" s="49"/>
      <c r="E25" s="49"/>
      <c r="F25" s="49"/>
      <c r="G25" s="49"/>
      <c r="H25" s="49"/>
    </row>
    <row r="26" spans="1:16" ht="21.75">
      <c r="A26" s="49"/>
      <c r="B26" s="49"/>
      <c r="C26" s="49"/>
      <c r="D26" s="49"/>
      <c r="E26" s="49"/>
      <c r="F26" s="49"/>
      <c r="G26" s="49"/>
      <c r="H26" s="49"/>
    </row>
    <row r="27" spans="1:16" ht="21.75">
      <c r="A27" s="49"/>
      <c r="B27" s="49"/>
      <c r="C27" s="49"/>
      <c r="D27" s="49"/>
      <c r="E27" s="49"/>
      <c r="F27" s="49"/>
      <c r="G27" s="49"/>
      <c r="H27" s="49"/>
    </row>
    <row r="28" spans="1:16" ht="21.75">
      <c r="A28" s="49"/>
      <c r="B28" s="49"/>
      <c r="C28" s="49"/>
      <c r="D28" s="49"/>
      <c r="E28" s="49"/>
      <c r="F28" s="49"/>
      <c r="G28" s="49"/>
      <c r="H28" s="49"/>
    </row>
    <row r="29" spans="1:16" ht="21.75">
      <c r="A29" s="49"/>
      <c r="B29" s="49"/>
      <c r="C29" s="49"/>
      <c r="D29" s="49"/>
      <c r="E29" s="49"/>
      <c r="F29" s="49"/>
      <c r="G29" s="49"/>
      <c r="H29" s="49"/>
    </row>
    <row r="30" spans="1:16" ht="21.75">
      <c r="A30" s="49"/>
      <c r="B30" s="49"/>
      <c r="C30" s="49"/>
      <c r="D30" s="49"/>
      <c r="E30" s="49"/>
      <c r="F30" s="49"/>
      <c r="G30" s="49"/>
      <c r="H30" s="49"/>
    </row>
    <row r="31" spans="1:16" ht="21.75">
      <c r="A31" s="49"/>
      <c r="B31" s="49"/>
      <c r="C31" s="49"/>
      <c r="D31" s="49"/>
      <c r="E31" s="49"/>
      <c r="F31" s="49"/>
      <c r="G31" s="49"/>
      <c r="H31" s="49"/>
    </row>
    <row r="32" spans="1:16" ht="21.75">
      <c r="A32" s="49"/>
      <c r="B32" s="49"/>
      <c r="C32" s="49"/>
      <c r="D32" s="49"/>
      <c r="E32" s="49"/>
      <c r="F32" s="49"/>
      <c r="G32" s="49"/>
      <c r="H32" s="49"/>
    </row>
    <row r="33" spans="1:8" ht="21.75">
      <c r="A33" s="49"/>
      <c r="B33" s="49"/>
      <c r="C33" s="49"/>
      <c r="D33" s="49"/>
      <c r="E33" s="49"/>
      <c r="F33" s="49"/>
      <c r="G33" s="49"/>
      <c r="H33" s="49"/>
    </row>
    <row r="34" spans="1:8" ht="21.75">
      <c r="A34" s="49"/>
      <c r="B34" s="49"/>
      <c r="C34" s="49"/>
      <c r="D34" s="49"/>
      <c r="E34" s="49"/>
      <c r="F34" s="49"/>
      <c r="G34" s="49"/>
      <c r="H34" s="49"/>
    </row>
    <row r="35" spans="1:8" ht="21.75">
      <c r="A35" s="49"/>
      <c r="B35" s="49"/>
      <c r="C35" s="49"/>
      <c r="D35" s="49"/>
      <c r="E35" s="49"/>
      <c r="F35" s="49"/>
      <c r="G35" s="49"/>
      <c r="H35" s="49"/>
    </row>
    <row r="36" spans="1:8" ht="21.75">
      <c r="A36" s="49"/>
      <c r="B36" s="49"/>
      <c r="C36" s="49"/>
      <c r="D36" s="49"/>
      <c r="E36" s="49"/>
      <c r="F36" s="49"/>
      <c r="G36" s="49"/>
      <c r="H36" s="49"/>
    </row>
    <row r="37" spans="1:8" ht="21.75">
      <c r="A37" s="49"/>
      <c r="B37" s="49"/>
      <c r="C37" s="49"/>
      <c r="D37" s="49"/>
      <c r="E37" s="49"/>
      <c r="F37" s="49"/>
      <c r="G37" s="49"/>
      <c r="H37" s="49"/>
    </row>
    <row r="38" spans="1:8" ht="21.75">
      <c r="A38" s="49"/>
      <c r="B38" s="49"/>
      <c r="C38" s="49"/>
      <c r="D38" s="49"/>
      <c r="E38" s="49"/>
      <c r="F38" s="49"/>
      <c r="G38" s="49"/>
      <c r="H38" s="49"/>
    </row>
    <row r="39" spans="1:8" ht="21.75">
      <c r="A39" s="49"/>
      <c r="B39" s="49"/>
      <c r="C39" s="49"/>
      <c r="D39" s="49"/>
      <c r="E39" s="49"/>
      <c r="F39" s="49"/>
      <c r="G39" s="49"/>
      <c r="H39" s="49"/>
    </row>
    <row r="40" spans="1:8" ht="21.75">
      <c r="A40" s="49"/>
      <c r="B40" s="49"/>
      <c r="C40" s="49"/>
      <c r="D40" s="49"/>
      <c r="E40" s="49"/>
      <c r="F40" s="49"/>
      <c r="G40" s="49"/>
      <c r="H40" s="49"/>
    </row>
    <row r="41" spans="1:8" ht="21.75">
      <c r="A41" s="49"/>
      <c r="B41" s="49"/>
      <c r="C41" s="49"/>
      <c r="D41" s="49"/>
      <c r="E41" s="49"/>
      <c r="F41" s="49"/>
      <c r="G41" s="49"/>
      <c r="H41" s="49"/>
    </row>
    <row r="42" spans="1:8" ht="21.75">
      <c r="A42" s="49"/>
      <c r="B42" s="49"/>
      <c r="C42" s="49"/>
      <c r="D42" s="49"/>
      <c r="E42" s="49"/>
      <c r="F42" s="49"/>
      <c r="G42" s="49"/>
      <c r="H42" s="49"/>
    </row>
    <row r="43" spans="1:8" ht="21.75">
      <c r="A43" s="49"/>
      <c r="B43" s="49"/>
      <c r="C43" s="49"/>
      <c r="D43" s="49"/>
      <c r="E43" s="49"/>
      <c r="F43" s="49"/>
      <c r="G43" s="49"/>
      <c r="H43" s="49"/>
    </row>
    <row r="44" spans="1:8" ht="21.75">
      <c r="A44" s="49"/>
      <c r="B44" s="49"/>
      <c r="C44" s="49"/>
      <c r="D44" s="49"/>
      <c r="E44" s="49"/>
      <c r="F44" s="49"/>
      <c r="G44" s="49"/>
      <c r="H44" s="49"/>
    </row>
    <row r="45" spans="1:8" ht="23.25">
      <c r="A45" s="51"/>
      <c r="B45" s="49"/>
      <c r="C45" s="53"/>
      <c r="D45" s="50"/>
      <c r="E45" s="50"/>
      <c r="F45" s="50"/>
      <c r="G45" s="50"/>
      <c r="H45" s="52"/>
    </row>
  </sheetData>
  <mergeCells count="8">
    <mergeCell ref="A22:C22"/>
    <mergeCell ref="D8:H8"/>
    <mergeCell ref="A7:H7"/>
    <mergeCell ref="A4:H4"/>
    <mergeCell ref="A5:H5"/>
    <mergeCell ref="A6:H6"/>
    <mergeCell ref="A8:A9"/>
    <mergeCell ref="B8:C9"/>
  </mergeCell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12"/>
  <sheetViews>
    <sheetView workbookViewId="0">
      <selection activeCell="V48" sqref="V48"/>
    </sheetView>
  </sheetViews>
  <sheetFormatPr defaultRowHeight="15"/>
  <cols>
    <col min="1" max="1" width="11.140625" customWidth="1"/>
    <col min="2" max="2" width="14.140625" customWidth="1"/>
    <col min="3" max="3" width="16.7109375" customWidth="1"/>
    <col min="4" max="4" width="14.85546875" customWidth="1"/>
    <col min="5" max="5" width="10" customWidth="1"/>
    <col min="6" max="6" width="12.42578125" customWidth="1"/>
    <col min="7" max="7" width="9" hidden="1" customWidth="1"/>
    <col min="9" max="9" width="6.7109375" customWidth="1"/>
    <col min="10" max="10" width="19.5703125" hidden="1" customWidth="1"/>
    <col min="11" max="11" width="9" hidden="1" customWidth="1"/>
    <col min="13" max="13" width="11.42578125" customWidth="1"/>
    <col min="15" max="15" width="10" bestFit="1" customWidth="1"/>
  </cols>
  <sheetData>
    <row r="1" spans="1:15" ht="18.75">
      <c r="A1" s="177" t="s">
        <v>100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</row>
    <row r="2" spans="1:15" ht="18.75">
      <c r="A2" s="177" t="s">
        <v>131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</row>
    <row r="3" spans="1:15" ht="18.75">
      <c r="A3" s="178" t="s">
        <v>101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</row>
    <row r="4" spans="1:15" ht="15.75">
      <c r="A4" s="179" t="s">
        <v>2</v>
      </c>
      <c r="B4" s="173" t="s">
        <v>102</v>
      </c>
      <c r="C4" s="182" t="s">
        <v>82</v>
      </c>
      <c r="D4" s="74" t="s">
        <v>103</v>
      </c>
      <c r="E4" s="75" t="s">
        <v>104</v>
      </c>
      <c r="F4" s="76"/>
      <c r="G4" s="183" t="s">
        <v>48</v>
      </c>
      <c r="H4" s="75" t="s">
        <v>105</v>
      </c>
      <c r="I4" s="75" t="s">
        <v>106</v>
      </c>
      <c r="J4" s="77" t="s">
        <v>107</v>
      </c>
      <c r="K4" s="75" t="s">
        <v>108</v>
      </c>
      <c r="L4" s="75"/>
      <c r="M4" s="173" t="s">
        <v>35</v>
      </c>
      <c r="N4" s="173" t="s">
        <v>109</v>
      </c>
      <c r="O4" s="179" t="s">
        <v>6</v>
      </c>
    </row>
    <row r="5" spans="1:15" ht="15.75">
      <c r="A5" s="180"/>
      <c r="B5" s="173"/>
      <c r="C5" s="182"/>
      <c r="D5" s="78" t="s">
        <v>110</v>
      </c>
      <c r="E5" s="79" t="s">
        <v>111</v>
      </c>
      <c r="F5" s="80" t="s">
        <v>112</v>
      </c>
      <c r="G5" s="183"/>
      <c r="H5" s="79" t="s">
        <v>113</v>
      </c>
      <c r="I5" s="79" t="s">
        <v>114</v>
      </c>
      <c r="J5" s="78" t="s">
        <v>115</v>
      </c>
      <c r="K5" s="79" t="s">
        <v>116</v>
      </c>
      <c r="L5" s="79" t="s">
        <v>117</v>
      </c>
      <c r="M5" s="173"/>
      <c r="N5" s="173"/>
      <c r="O5" s="180"/>
    </row>
    <row r="6" spans="1:15" ht="15.75">
      <c r="A6" s="181"/>
      <c r="B6" s="173"/>
      <c r="C6" s="182"/>
      <c r="D6" s="81"/>
      <c r="E6" s="82" t="s">
        <v>118</v>
      </c>
      <c r="F6" s="82"/>
      <c r="G6" s="183"/>
      <c r="H6" s="83"/>
      <c r="I6" s="82"/>
      <c r="J6" s="84" t="s">
        <v>114</v>
      </c>
      <c r="K6" s="82" t="s">
        <v>119</v>
      </c>
      <c r="L6" s="82"/>
      <c r="M6" s="173"/>
      <c r="N6" s="173"/>
      <c r="O6" s="180"/>
    </row>
    <row r="7" spans="1:15" ht="18.75">
      <c r="A7" s="85" t="s">
        <v>6</v>
      </c>
      <c r="B7" s="54">
        <v>14306880</v>
      </c>
      <c r="C7" s="55">
        <v>3092919</v>
      </c>
      <c r="D7" s="86"/>
      <c r="E7" s="86"/>
      <c r="F7" s="87"/>
      <c r="G7" s="88"/>
      <c r="H7" s="89"/>
      <c r="I7" s="86"/>
      <c r="J7" s="90"/>
      <c r="K7" s="91"/>
      <c r="L7" s="92"/>
      <c r="M7" s="91"/>
      <c r="N7" s="93"/>
      <c r="O7" s="94">
        <v>3092919</v>
      </c>
    </row>
    <row r="8" spans="1:15" ht="18.75">
      <c r="A8" s="95" t="s">
        <v>64</v>
      </c>
      <c r="B8" s="54">
        <v>2624640</v>
      </c>
      <c r="C8" s="56">
        <v>656160</v>
      </c>
      <c r="D8" s="96">
        <v>656160</v>
      </c>
      <c r="E8" s="56"/>
      <c r="F8" s="60"/>
      <c r="G8" s="60"/>
      <c r="H8" s="97"/>
      <c r="I8" s="67"/>
      <c r="J8" s="98"/>
      <c r="K8" s="98"/>
      <c r="L8" s="56"/>
      <c r="M8" s="98"/>
      <c r="N8" s="98"/>
      <c r="O8" s="96"/>
    </row>
    <row r="9" spans="1:15" ht="18.75">
      <c r="A9" s="95" t="s">
        <v>65</v>
      </c>
      <c r="B9" s="57">
        <v>9252640</v>
      </c>
      <c r="C9" s="56">
        <v>1725645</v>
      </c>
      <c r="D9" s="96">
        <v>818220</v>
      </c>
      <c r="E9" s="96">
        <v>39855</v>
      </c>
      <c r="F9" s="60">
        <v>583260</v>
      </c>
      <c r="G9" s="99"/>
      <c r="H9" s="100">
        <v>73440</v>
      </c>
      <c r="I9" s="67"/>
      <c r="J9" s="98"/>
      <c r="K9" s="98"/>
      <c r="L9" s="96">
        <v>210870</v>
      </c>
      <c r="M9" s="98"/>
      <c r="N9" s="98"/>
      <c r="O9" s="96"/>
    </row>
    <row r="10" spans="1:15" ht="18.75">
      <c r="A10" s="95" t="s">
        <v>8</v>
      </c>
      <c r="B10" s="58">
        <v>3601740</v>
      </c>
      <c r="C10" s="56">
        <v>956610</v>
      </c>
      <c r="D10" s="96">
        <v>268635</v>
      </c>
      <c r="E10" s="96">
        <v>150000</v>
      </c>
      <c r="F10" s="60">
        <v>378555</v>
      </c>
      <c r="G10" s="99">
        <v>39855</v>
      </c>
      <c r="H10" s="100"/>
      <c r="I10" s="101">
        <v>39855</v>
      </c>
      <c r="J10" s="98"/>
      <c r="K10" s="98"/>
      <c r="L10" s="96">
        <v>79710</v>
      </c>
      <c r="M10" s="98"/>
      <c r="N10" s="98"/>
      <c r="O10" s="96"/>
    </row>
    <row r="11" spans="1:15" ht="18.75">
      <c r="A11" s="95" t="s">
        <v>9</v>
      </c>
      <c r="B11" s="57">
        <v>295000</v>
      </c>
      <c r="C11" s="59">
        <v>24060</v>
      </c>
      <c r="D11" s="100">
        <v>14800</v>
      </c>
      <c r="E11" s="100" t="s">
        <v>18</v>
      </c>
      <c r="F11" s="60">
        <v>5340</v>
      </c>
      <c r="G11" s="99"/>
      <c r="H11" s="100"/>
      <c r="I11" s="101"/>
      <c r="J11" s="98"/>
      <c r="K11" s="98"/>
      <c r="L11" s="96">
        <v>3920</v>
      </c>
      <c r="M11" s="98"/>
      <c r="N11" s="98"/>
      <c r="O11" s="96"/>
    </row>
    <row r="12" spans="1:15" ht="18.75">
      <c r="A12" s="95" t="s">
        <v>10</v>
      </c>
      <c r="B12" s="57">
        <v>6347400</v>
      </c>
      <c r="C12" s="59">
        <v>762056</v>
      </c>
      <c r="D12" s="102">
        <v>96160</v>
      </c>
      <c r="E12" s="100" t="s">
        <v>18</v>
      </c>
      <c r="F12" s="60">
        <v>530000</v>
      </c>
      <c r="G12" s="103">
        <v>135896</v>
      </c>
      <c r="H12" s="100"/>
      <c r="I12" s="101"/>
      <c r="J12" s="96" t="s">
        <v>18</v>
      </c>
      <c r="K12" s="96" t="s">
        <v>18</v>
      </c>
      <c r="L12" s="96" t="s">
        <v>18</v>
      </c>
      <c r="M12" s="56"/>
      <c r="N12" s="96" t="s">
        <v>18</v>
      </c>
      <c r="O12" s="96"/>
    </row>
    <row r="13" spans="1:15" ht="18.75">
      <c r="A13" s="95" t="s">
        <v>11</v>
      </c>
      <c r="B13" s="57">
        <v>3818850</v>
      </c>
      <c r="C13" s="59">
        <v>151736.12</v>
      </c>
      <c r="D13" s="102">
        <v>18834</v>
      </c>
      <c r="E13" s="100" t="s">
        <v>18</v>
      </c>
      <c r="F13" s="60">
        <v>128402.12</v>
      </c>
      <c r="G13" s="99" t="s">
        <v>18</v>
      </c>
      <c r="H13" s="100"/>
      <c r="I13" s="101">
        <v>4500</v>
      </c>
      <c r="J13" s="56"/>
      <c r="K13" s="56"/>
      <c r="L13" s="96" t="s">
        <v>18</v>
      </c>
      <c r="M13" s="56" t="s">
        <v>18</v>
      </c>
      <c r="N13" s="96"/>
      <c r="O13" s="96"/>
    </row>
    <row r="14" spans="1:15" ht="18.75">
      <c r="A14" s="95" t="s">
        <v>12</v>
      </c>
      <c r="B14" s="57">
        <v>678000</v>
      </c>
      <c r="C14" s="59">
        <v>83794.11</v>
      </c>
      <c r="D14" s="97">
        <v>48918.74</v>
      </c>
      <c r="E14" s="104" t="s">
        <v>18</v>
      </c>
      <c r="F14" s="69">
        <v>6415.65</v>
      </c>
      <c r="G14" s="99"/>
      <c r="H14" s="100"/>
      <c r="I14" s="101"/>
      <c r="J14" s="56"/>
      <c r="K14" s="56"/>
      <c r="L14" s="96"/>
      <c r="M14" s="56">
        <v>28459.72</v>
      </c>
      <c r="N14" s="96"/>
      <c r="O14" s="96"/>
    </row>
    <row r="15" spans="1:15" ht="18.75">
      <c r="A15" s="95" t="s">
        <v>13</v>
      </c>
      <c r="B15" s="57">
        <v>4247900</v>
      </c>
      <c r="C15" s="59">
        <v>815000</v>
      </c>
      <c r="D15" s="100"/>
      <c r="E15" s="104" t="s">
        <v>18</v>
      </c>
      <c r="F15" s="69">
        <v>765000</v>
      </c>
      <c r="G15" s="99"/>
      <c r="H15" s="100"/>
      <c r="I15" s="101"/>
      <c r="J15" s="96" t="s">
        <v>18</v>
      </c>
      <c r="K15" s="96">
        <v>50000</v>
      </c>
      <c r="L15" s="96"/>
      <c r="M15" s="56"/>
      <c r="N15" s="96"/>
      <c r="O15" s="96"/>
    </row>
    <row r="16" spans="1:15" ht="18.75">
      <c r="A16" s="95" t="s">
        <v>14</v>
      </c>
      <c r="B16" s="57">
        <v>476200</v>
      </c>
      <c r="C16" s="105" t="s">
        <v>18</v>
      </c>
      <c r="D16" s="100" t="s">
        <v>18</v>
      </c>
      <c r="E16" s="104" t="s">
        <v>18</v>
      </c>
      <c r="F16" s="69"/>
      <c r="G16" s="99"/>
      <c r="H16" s="100" t="s">
        <v>18</v>
      </c>
      <c r="I16" s="101"/>
      <c r="J16" s="56"/>
      <c r="K16" s="96"/>
      <c r="L16" s="96" t="s">
        <v>18</v>
      </c>
      <c r="M16" s="56" t="s">
        <v>18</v>
      </c>
      <c r="N16" s="106"/>
      <c r="O16" s="96"/>
    </row>
    <row r="17" spans="1:15" ht="18.75">
      <c r="A17" s="95" t="s">
        <v>15</v>
      </c>
      <c r="B17" s="57">
        <v>2635050</v>
      </c>
      <c r="C17" s="60" t="s">
        <v>18</v>
      </c>
      <c r="D17" s="107" t="s">
        <v>18</v>
      </c>
      <c r="E17" s="104" t="s">
        <v>18</v>
      </c>
      <c r="F17" s="69" t="s">
        <v>18</v>
      </c>
      <c r="G17" s="99"/>
      <c r="H17" s="100"/>
      <c r="I17" s="101"/>
      <c r="J17" s="56"/>
      <c r="K17" s="56"/>
      <c r="L17" s="96" t="s">
        <v>18</v>
      </c>
      <c r="M17" s="56"/>
      <c r="N17" s="56"/>
      <c r="O17" s="96"/>
    </row>
    <row r="18" spans="1:15" ht="18.75">
      <c r="A18" s="108" t="s">
        <v>82</v>
      </c>
      <c r="B18" s="61">
        <f>SUM(B7:B17)</f>
        <v>48284300</v>
      </c>
      <c r="C18" s="62">
        <f>SUM(C7:C17)</f>
        <v>8267980.2300000004</v>
      </c>
      <c r="D18" s="109">
        <f>SUM(D8:D17)</f>
        <v>1921727.74</v>
      </c>
      <c r="E18" s="110">
        <f>SUM(E9:E17)</f>
        <v>189855</v>
      </c>
      <c r="F18" s="62">
        <f>SUM(F9:F17)</f>
        <v>2396972.77</v>
      </c>
      <c r="G18" s="110">
        <f>SUM(G10:G17)</f>
        <v>175751</v>
      </c>
      <c r="H18" s="110">
        <f>SUM(H9:H17)</f>
        <v>73440</v>
      </c>
      <c r="I18" s="110">
        <f>SUM(I10:I17)</f>
        <v>44355</v>
      </c>
      <c r="J18" s="110">
        <f>SUM(J12:J17)</f>
        <v>0</v>
      </c>
      <c r="K18" s="110">
        <f>SUM(K12:K17)</f>
        <v>50000</v>
      </c>
      <c r="L18" s="110">
        <f>SUM(L9:L17)</f>
        <v>294500</v>
      </c>
      <c r="M18" s="62">
        <f>SUM(M13:M17)</f>
        <v>28459.72</v>
      </c>
      <c r="N18" s="110">
        <f>SUM(N12:N17)</f>
        <v>0</v>
      </c>
      <c r="O18" s="110">
        <f>SUM(O7:O17)</f>
        <v>3092919</v>
      </c>
    </row>
    <row r="19" spans="1:15" ht="18.75">
      <c r="A19" s="95" t="s">
        <v>120</v>
      </c>
      <c r="B19" s="111"/>
      <c r="C19" s="112"/>
      <c r="D19" s="113"/>
      <c r="E19" s="113"/>
      <c r="F19" s="112"/>
      <c r="G19" s="113"/>
      <c r="H19" s="113"/>
      <c r="I19" s="114"/>
      <c r="J19" s="115"/>
      <c r="K19" s="116"/>
      <c r="L19" s="114"/>
      <c r="M19" s="117"/>
      <c r="N19" s="118"/>
      <c r="O19" s="115"/>
    </row>
    <row r="20" spans="1:15" ht="19.5" thickBot="1">
      <c r="A20" s="119" t="s">
        <v>82</v>
      </c>
      <c r="B20" s="120">
        <v>48284300</v>
      </c>
      <c r="C20" s="121">
        <f>SUM(C18:C19)</f>
        <v>8267980.2300000004</v>
      </c>
      <c r="D20" s="122">
        <f t="shared" ref="D20:O20" si="0">SUM(D18:D19)</f>
        <v>1921727.74</v>
      </c>
      <c r="E20" s="123">
        <f t="shared" si="0"/>
        <v>189855</v>
      </c>
      <c r="F20" s="121">
        <f t="shared" si="0"/>
        <v>2396972.77</v>
      </c>
      <c r="G20" s="123">
        <f t="shared" si="0"/>
        <v>175751</v>
      </c>
      <c r="H20" s="123">
        <f t="shared" si="0"/>
        <v>73440</v>
      </c>
      <c r="I20" s="123">
        <f t="shared" si="0"/>
        <v>44355</v>
      </c>
      <c r="J20" s="123">
        <f t="shared" si="0"/>
        <v>0</v>
      </c>
      <c r="K20" s="123">
        <f t="shared" si="0"/>
        <v>50000</v>
      </c>
      <c r="L20" s="123">
        <f t="shared" si="0"/>
        <v>294500</v>
      </c>
      <c r="M20" s="121">
        <f t="shared" si="0"/>
        <v>28459.72</v>
      </c>
      <c r="N20" s="123">
        <f t="shared" si="0"/>
        <v>0</v>
      </c>
      <c r="O20" s="124">
        <f t="shared" si="0"/>
        <v>3092919</v>
      </c>
    </row>
    <row r="21" spans="1:15" ht="24" thickTop="1">
      <c r="A21" s="85" t="s">
        <v>121</v>
      </c>
      <c r="B21" s="125">
        <v>122000</v>
      </c>
      <c r="C21" s="126">
        <v>503.5</v>
      </c>
      <c r="D21" s="12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27"/>
    </row>
    <row r="22" spans="1:15" ht="23.25">
      <c r="A22" s="95" t="s">
        <v>122</v>
      </c>
      <c r="B22" s="125">
        <v>26600</v>
      </c>
      <c r="C22" s="56">
        <v>273.7</v>
      </c>
      <c r="D22" s="12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27"/>
    </row>
    <row r="23" spans="1:15" ht="23.25">
      <c r="A23" s="95" t="s">
        <v>123</v>
      </c>
      <c r="B23" s="125">
        <v>255000</v>
      </c>
      <c r="C23" s="56">
        <v>113642.22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</row>
    <row r="24" spans="1:15" ht="23.25">
      <c r="A24" s="95" t="s">
        <v>124</v>
      </c>
      <c r="B24" s="125">
        <v>155000</v>
      </c>
      <c r="C24" s="56">
        <v>7650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</row>
    <row r="25" spans="1:15" ht="23.25">
      <c r="A25" s="95" t="s">
        <v>125</v>
      </c>
      <c r="B25" s="125">
        <v>45000</v>
      </c>
      <c r="C25" s="56">
        <v>50919</v>
      </c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</row>
    <row r="26" spans="1:15" ht="23.25">
      <c r="A26" s="95" t="s">
        <v>126</v>
      </c>
      <c r="B26" s="125">
        <v>18820000</v>
      </c>
      <c r="C26" s="56">
        <v>4106515.73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  <row r="27" spans="1:15" ht="23.25">
      <c r="A27" s="128" t="s">
        <v>127</v>
      </c>
      <c r="B27" s="129">
        <v>28860700</v>
      </c>
      <c r="C27" s="130">
        <v>8213700</v>
      </c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</row>
    <row r="28" spans="1:15" ht="23.25">
      <c r="A28" s="108" t="s">
        <v>82</v>
      </c>
      <c r="B28" s="125">
        <f>SUM(B21:B27)</f>
        <v>48284300</v>
      </c>
      <c r="C28" s="112">
        <f>SUM(C21:C27)</f>
        <v>12493204.15</v>
      </c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</row>
    <row r="29" spans="1:15" ht="18.75">
      <c r="A29" s="133" t="s">
        <v>128</v>
      </c>
      <c r="B29" s="114"/>
      <c r="C29" s="11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</row>
    <row r="30" spans="1:15" ht="24" thickBot="1">
      <c r="A30" s="119" t="s">
        <v>82</v>
      </c>
      <c r="B30" s="134">
        <v>43357600</v>
      </c>
      <c r="C30" s="121">
        <f>SUM(C28:C29)</f>
        <v>12493204.15</v>
      </c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</row>
    <row r="31" spans="1:15" ht="20.25" thickTop="1" thickBot="1">
      <c r="A31" s="136" t="s">
        <v>129</v>
      </c>
      <c r="B31" s="137"/>
      <c r="C31" s="138">
        <f>+C30-C20</f>
        <v>4225223.92</v>
      </c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</row>
    <row r="32" spans="1:15" ht="15.75" thickTop="1"/>
    <row r="39" spans="1:15" ht="18.75">
      <c r="A39" s="177" t="s">
        <v>100</v>
      </c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</row>
    <row r="40" spans="1:15" ht="18.75">
      <c r="A40" s="177" t="s">
        <v>132</v>
      </c>
      <c r="B40" s="177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</row>
    <row r="41" spans="1:15" ht="18.75">
      <c r="A41" s="178" t="s">
        <v>130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</row>
    <row r="42" spans="1:15" ht="15.75">
      <c r="A42" s="179" t="s">
        <v>2</v>
      </c>
      <c r="B42" s="173" t="s">
        <v>102</v>
      </c>
      <c r="C42" s="182" t="s">
        <v>82</v>
      </c>
      <c r="D42" s="74" t="s">
        <v>103</v>
      </c>
      <c r="E42" s="75" t="s">
        <v>104</v>
      </c>
      <c r="F42" s="76"/>
      <c r="G42" s="183" t="s">
        <v>48</v>
      </c>
      <c r="H42" s="75" t="s">
        <v>105</v>
      </c>
      <c r="I42" s="75" t="s">
        <v>106</v>
      </c>
      <c r="J42" s="77" t="s">
        <v>107</v>
      </c>
      <c r="K42" s="75" t="s">
        <v>108</v>
      </c>
      <c r="L42" s="75"/>
      <c r="M42" s="173" t="s">
        <v>35</v>
      </c>
      <c r="N42" s="173" t="s">
        <v>109</v>
      </c>
      <c r="O42" s="179" t="s">
        <v>6</v>
      </c>
    </row>
    <row r="43" spans="1:15" ht="15.75">
      <c r="A43" s="180"/>
      <c r="B43" s="173"/>
      <c r="C43" s="182"/>
      <c r="D43" s="78" t="s">
        <v>110</v>
      </c>
      <c r="E43" s="79" t="s">
        <v>111</v>
      </c>
      <c r="F43" s="80" t="s">
        <v>112</v>
      </c>
      <c r="G43" s="183"/>
      <c r="H43" s="79" t="s">
        <v>113</v>
      </c>
      <c r="I43" s="79" t="s">
        <v>114</v>
      </c>
      <c r="J43" s="78" t="s">
        <v>115</v>
      </c>
      <c r="K43" s="79" t="s">
        <v>116</v>
      </c>
      <c r="L43" s="79" t="s">
        <v>117</v>
      </c>
      <c r="M43" s="173"/>
      <c r="N43" s="173"/>
      <c r="O43" s="180"/>
    </row>
    <row r="44" spans="1:15" ht="15.75">
      <c r="A44" s="181"/>
      <c r="B44" s="173"/>
      <c r="C44" s="182"/>
      <c r="D44" s="81"/>
      <c r="E44" s="82" t="s">
        <v>118</v>
      </c>
      <c r="F44" s="82"/>
      <c r="G44" s="183"/>
      <c r="H44" s="83"/>
      <c r="I44" s="82"/>
      <c r="J44" s="84" t="s">
        <v>114</v>
      </c>
      <c r="K44" s="82" t="s">
        <v>119</v>
      </c>
      <c r="L44" s="82"/>
      <c r="M44" s="173"/>
      <c r="N44" s="173"/>
      <c r="O44" s="180"/>
    </row>
    <row r="45" spans="1:15" ht="18.75">
      <c r="A45" s="85" t="s">
        <v>6</v>
      </c>
      <c r="B45" s="54">
        <v>14306880</v>
      </c>
      <c r="C45" s="55">
        <v>2857102</v>
      </c>
      <c r="D45" s="86"/>
      <c r="E45" s="86"/>
      <c r="F45" s="87"/>
      <c r="G45" s="88"/>
      <c r="H45" s="89"/>
      <c r="I45" s="86"/>
      <c r="J45" s="90"/>
      <c r="K45" s="91"/>
      <c r="L45" s="92"/>
      <c r="M45" s="91"/>
      <c r="N45" s="93"/>
      <c r="O45" s="94">
        <v>2857102</v>
      </c>
    </row>
    <row r="46" spans="1:15" ht="18.75">
      <c r="A46" s="95" t="s">
        <v>64</v>
      </c>
      <c r="B46" s="54">
        <v>2624640</v>
      </c>
      <c r="C46" s="56">
        <v>656160</v>
      </c>
      <c r="D46" s="96">
        <v>656160</v>
      </c>
      <c r="E46" s="56"/>
      <c r="F46" s="60"/>
      <c r="G46" s="60"/>
      <c r="H46" s="97"/>
      <c r="I46" s="67"/>
      <c r="J46" s="98"/>
      <c r="K46" s="98"/>
      <c r="L46" s="56"/>
      <c r="M46" s="98"/>
      <c r="N46" s="98"/>
      <c r="O46" s="96"/>
    </row>
    <row r="47" spans="1:15" ht="18.75">
      <c r="A47" s="95" t="s">
        <v>65</v>
      </c>
      <c r="B47" s="57">
        <v>9252640</v>
      </c>
      <c r="C47" s="56">
        <v>1794225</v>
      </c>
      <c r="D47" s="96">
        <v>886800</v>
      </c>
      <c r="E47" s="96">
        <v>39855</v>
      </c>
      <c r="F47" s="60">
        <v>583260</v>
      </c>
      <c r="G47" s="99"/>
      <c r="H47" s="100">
        <v>73440</v>
      </c>
      <c r="I47" s="67"/>
      <c r="J47" s="98"/>
      <c r="K47" s="98"/>
      <c r="L47" s="96">
        <v>210870</v>
      </c>
      <c r="M47" s="98"/>
      <c r="N47" s="98"/>
      <c r="O47" s="96"/>
    </row>
    <row r="48" spans="1:15" ht="18.75">
      <c r="A48" s="95" t="s">
        <v>8</v>
      </c>
      <c r="B48" s="58">
        <v>3601740</v>
      </c>
      <c r="C48" s="56">
        <v>956610</v>
      </c>
      <c r="D48" s="96">
        <v>268635</v>
      </c>
      <c r="E48" s="96">
        <v>150000</v>
      </c>
      <c r="F48" s="60">
        <v>378555</v>
      </c>
      <c r="G48" s="99">
        <v>39855</v>
      </c>
      <c r="H48" s="100"/>
      <c r="I48" s="101">
        <v>39855</v>
      </c>
      <c r="J48" s="98"/>
      <c r="K48" s="98"/>
      <c r="L48" s="96">
        <v>79710</v>
      </c>
      <c r="M48" s="98" t="s">
        <v>18</v>
      </c>
      <c r="N48" s="98"/>
      <c r="O48" s="96"/>
    </row>
    <row r="49" spans="1:15" ht="18.75">
      <c r="A49" s="95" t="s">
        <v>9</v>
      </c>
      <c r="B49" s="57">
        <v>295000</v>
      </c>
      <c r="C49" s="59">
        <v>50400</v>
      </c>
      <c r="D49" s="100" t="s">
        <v>18</v>
      </c>
      <c r="E49" s="100">
        <v>50400</v>
      </c>
      <c r="F49" s="60" t="s">
        <v>18</v>
      </c>
      <c r="G49" s="99"/>
      <c r="H49" s="100"/>
      <c r="I49" s="101"/>
      <c r="J49" s="98"/>
      <c r="K49" s="98"/>
      <c r="L49" s="96" t="s">
        <v>18</v>
      </c>
      <c r="M49" s="98"/>
      <c r="N49" s="98"/>
      <c r="O49" s="96"/>
    </row>
    <row r="50" spans="1:15" ht="18.75">
      <c r="A50" s="95" t="s">
        <v>10</v>
      </c>
      <c r="B50" s="57">
        <v>6347400</v>
      </c>
      <c r="C50" s="59">
        <v>1037719</v>
      </c>
      <c r="D50" s="102">
        <v>184162</v>
      </c>
      <c r="E50" s="100">
        <v>192330</v>
      </c>
      <c r="F50" s="60">
        <v>332000</v>
      </c>
      <c r="G50" s="103">
        <v>211410</v>
      </c>
      <c r="H50" s="100"/>
      <c r="I50" s="101"/>
      <c r="J50" s="96">
        <v>6500</v>
      </c>
      <c r="K50" s="96">
        <v>82720</v>
      </c>
      <c r="L50" s="96">
        <v>28597</v>
      </c>
      <c r="M50" s="56"/>
      <c r="N50" s="96" t="s">
        <v>18</v>
      </c>
      <c r="O50" s="96"/>
    </row>
    <row r="51" spans="1:15" ht="18.75">
      <c r="A51" s="95" t="s">
        <v>11</v>
      </c>
      <c r="B51" s="57">
        <v>3818850</v>
      </c>
      <c r="C51" s="59">
        <v>458123.5</v>
      </c>
      <c r="D51" s="102">
        <v>99091.5</v>
      </c>
      <c r="E51" s="100">
        <v>25900</v>
      </c>
      <c r="F51" s="60">
        <v>144047</v>
      </c>
      <c r="G51" s="99" t="s">
        <v>18</v>
      </c>
      <c r="H51" s="100"/>
      <c r="I51" s="101">
        <v>50360</v>
      </c>
      <c r="J51" s="56"/>
      <c r="K51" s="56"/>
      <c r="L51" s="96">
        <v>16415</v>
      </c>
      <c r="M51" s="56">
        <v>122310</v>
      </c>
      <c r="N51" s="96"/>
      <c r="O51" s="139"/>
    </row>
    <row r="52" spans="1:15" ht="18.75">
      <c r="A52" s="95" t="s">
        <v>12</v>
      </c>
      <c r="B52" s="57">
        <v>678000</v>
      </c>
      <c r="C52" s="59">
        <v>118346.37</v>
      </c>
      <c r="D52" s="97">
        <v>50006.25</v>
      </c>
      <c r="E52" s="104" t="s">
        <v>18</v>
      </c>
      <c r="F52" s="69">
        <v>3570.83</v>
      </c>
      <c r="G52" s="99"/>
      <c r="H52" s="100"/>
      <c r="I52" s="101"/>
      <c r="J52" s="56"/>
      <c r="K52" s="56"/>
      <c r="L52" s="96"/>
      <c r="M52" s="56">
        <v>64769.29</v>
      </c>
      <c r="N52" s="96"/>
      <c r="O52" s="139" t="s">
        <v>18</v>
      </c>
    </row>
    <row r="53" spans="1:15" ht="18.75">
      <c r="A53" s="95" t="s">
        <v>13</v>
      </c>
      <c r="B53" s="57">
        <v>4247900</v>
      </c>
      <c r="C53" s="59">
        <v>722000</v>
      </c>
      <c r="D53" s="100"/>
      <c r="E53" s="104" t="s">
        <v>18</v>
      </c>
      <c r="F53" s="69">
        <v>722000</v>
      </c>
      <c r="G53" s="99"/>
      <c r="H53" s="100"/>
      <c r="I53" s="101"/>
      <c r="J53" s="96" t="s">
        <v>18</v>
      </c>
      <c r="K53" s="96" t="s">
        <v>18</v>
      </c>
      <c r="L53" s="96"/>
      <c r="M53" s="56"/>
      <c r="N53" s="96"/>
      <c r="O53" s="96"/>
    </row>
    <row r="54" spans="1:15" ht="18.75">
      <c r="A54" s="95" t="s">
        <v>14</v>
      </c>
      <c r="B54" s="57">
        <v>476200</v>
      </c>
      <c r="C54" s="105" t="s">
        <v>18</v>
      </c>
      <c r="D54" s="100" t="s">
        <v>18</v>
      </c>
      <c r="E54" s="104" t="s">
        <v>18</v>
      </c>
      <c r="F54" s="69"/>
      <c r="G54" s="99"/>
      <c r="H54" s="100" t="s">
        <v>18</v>
      </c>
      <c r="I54" s="101"/>
      <c r="J54" s="56"/>
      <c r="K54" s="96"/>
      <c r="L54" s="96" t="s">
        <v>18</v>
      </c>
      <c r="M54" s="56" t="s">
        <v>18</v>
      </c>
      <c r="N54" s="106"/>
      <c r="O54" s="96"/>
    </row>
    <row r="55" spans="1:15" ht="18.75">
      <c r="A55" s="95" t="s">
        <v>15</v>
      </c>
      <c r="B55" s="57">
        <v>2635050</v>
      </c>
      <c r="C55" s="60" t="s">
        <v>18</v>
      </c>
      <c r="D55" s="107" t="s">
        <v>18</v>
      </c>
      <c r="E55" s="104" t="s">
        <v>18</v>
      </c>
      <c r="F55" s="69" t="s">
        <v>18</v>
      </c>
      <c r="G55" s="99"/>
      <c r="H55" s="100"/>
      <c r="I55" s="101"/>
      <c r="J55" s="56"/>
      <c r="K55" s="56"/>
      <c r="L55" s="96" t="s">
        <v>18</v>
      </c>
      <c r="M55" s="56"/>
      <c r="N55" s="56"/>
      <c r="O55" s="96"/>
    </row>
    <row r="56" spans="1:15" ht="18.75">
      <c r="A56" s="108" t="s">
        <v>82</v>
      </c>
      <c r="B56" s="61">
        <f>SUM(B45:B55)</f>
        <v>48284300</v>
      </c>
      <c r="C56" s="62">
        <f>SUM(C45:C55)</f>
        <v>8650685.870000001</v>
      </c>
      <c r="D56" s="109">
        <f>SUM(D46:D55)</f>
        <v>2144854.75</v>
      </c>
      <c r="E56" s="110">
        <f>SUM(E47:E55)</f>
        <v>458485</v>
      </c>
      <c r="F56" s="62">
        <f>SUM(F47:F55)</f>
        <v>2163432.83</v>
      </c>
      <c r="G56" s="110">
        <f>SUM(G48:G55)</f>
        <v>251265</v>
      </c>
      <c r="H56" s="110">
        <f>SUM(H47:H55)</f>
        <v>73440</v>
      </c>
      <c r="I56" s="110">
        <f>SUM(I48:I55)</f>
        <v>90215</v>
      </c>
      <c r="J56" s="110">
        <f>SUM(J50:J55)</f>
        <v>6500</v>
      </c>
      <c r="K56" s="110">
        <f>SUM(K50:K55)</f>
        <v>82720</v>
      </c>
      <c r="L56" s="110">
        <f>SUM(L47:L55)</f>
        <v>335592</v>
      </c>
      <c r="M56" s="62">
        <f>SUM(M51:M55)</f>
        <v>187079.29</v>
      </c>
      <c r="N56" s="110">
        <f>SUM(N50:N55)</f>
        <v>0</v>
      </c>
      <c r="O56" s="110">
        <f>SUM(O45:O55)</f>
        <v>2857102</v>
      </c>
    </row>
    <row r="57" spans="1:15" ht="18.75">
      <c r="A57" s="95" t="s">
        <v>120</v>
      </c>
      <c r="B57" s="111"/>
      <c r="C57" s="112">
        <v>29000</v>
      </c>
      <c r="D57" s="113"/>
      <c r="E57" s="113"/>
      <c r="F57" s="112"/>
      <c r="G57" s="113"/>
      <c r="H57" s="113"/>
      <c r="I57" s="114"/>
      <c r="J57" s="115"/>
      <c r="K57" s="116"/>
      <c r="L57" s="114"/>
      <c r="M57" s="117"/>
      <c r="N57" s="118"/>
      <c r="O57" s="115"/>
    </row>
    <row r="58" spans="1:15" ht="19.5" thickBot="1">
      <c r="A58" s="119" t="s">
        <v>82</v>
      </c>
      <c r="B58" s="120">
        <v>48284300</v>
      </c>
      <c r="C58" s="121">
        <f>SUM(C56:C57)</f>
        <v>8679685.870000001</v>
      </c>
      <c r="D58" s="122">
        <f t="shared" ref="D58:O58" si="1">SUM(D56:D57)</f>
        <v>2144854.75</v>
      </c>
      <c r="E58" s="123">
        <f t="shared" si="1"/>
        <v>458485</v>
      </c>
      <c r="F58" s="121">
        <f t="shared" si="1"/>
        <v>2163432.83</v>
      </c>
      <c r="G58" s="123">
        <f t="shared" si="1"/>
        <v>251265</v>
      </c>
      <c r="H58" s="123">
        <f t="shared" si="1"/>
        <v>73440</v>
      </c>
      <c r="I58" s="123">
        <f t="shared" si="1"/>
        <v>90215</v>
      </c>
      <c r="J58" s="123">
        <f t="shared" si="1"/>
        <v>6500</v>
      </c>
      <c r="K58" s="123">
        <f t="shared" si="1"/>
        <v>82720</v>
      </c>
      <c r="L58" s="123">
        <f t="shared" si="1"/>
        <v>335592</v>
      </c>
      <c r="M58" s="121">
        <f t="shared" si="1"/>
        <v>187079.29</v>
      </c>
      <c r="N58" s="123">
        <f t="shared" si="1"/>
        <v>0</v>
      </c>
      <c r="O58" s="124">
        <f t="shared" si="1"/>
        <v>2857102</v>
      </c>
    </row>
    <row r="59" spans="1:15" ht="24" thickTop="1">
      <c r="A59" s="85" t="s">
        <v>121</v>
      </c>
      <c r="B59" s="125">
        <v>122000</v>
      </c>
      <c r="C59" s="126">
        <v>125632.15</v>
      </c>
      <c r="D59" s="12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27"/>
    </row>
    <row r="60" spans="1:15" ht="23.25">
      <c r="A60" s="95" t="s">
        <v>122</v>
      </c>
      <c r="B60" s="125">
        <v>26600</v>
      </c>
      <c r="C60" s="56">
        <v>8452.2000000000007</v>
      </c>
      <c r="D60" s="12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27"/>
    </row>
    <row r="61" spans="1:15" ht="23.25">
      <c r="A61" s="95" t="s">
        <v>123</v>
      </c>
      <c r="B61" s="125">
        <v>255000</v>
      </c>
      <c r="C61" s="56">
        <v>34865.129999999997</v>
      </c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</row>
    <row r="62" spans="1:15" ht="23.25">
      <c r="A62" s="95" t="s">
        <v>124</v>
      </c>
      <c r="B62" s="125">
        <v>155000</v>
      </c>
      <c r="C62" s="56">
        <v>11700</v>
      </c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</row>
    <row r="63" spans="1:15" ht="23.25">
      <c r="A63" s="95" t="s">
        <v>125</v>
      </c>
      <c r="B63" s="125">
        <v>45000</v>
      </c>
      <c r="C63" s="56">
        <v>76089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</row>
    <row r="64" spans="1:15" ht="23.25">
      <c r="A64" s="95" t="s">
        <v>126</v>
      </c>
      <c r="B64" s="125">
        <v>18820000</v>
      </c>
      <c r="C64" s="56">
        <v>5810632.3899999997</v>
      </c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</row>
    <row r="65" spans="1:15" ht="23.25">
      <c r="A65" s="128" t="s">
        <v>127</v>
      </c>
      <c r="B65" s="129">
        <v>28860700</v>
      </c>
      <c r="C65" s="130">
        <v>8017456</v>
      </c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</row>
    <row r="66" spans="1:15" ht="23.25">
      <c r="A66" s="108" t="s">
        <v>82</v>
      </c>
      <c r="B66" s="125">
        <f>SUM(B59:B65)</f>
        <v>48284300</v>
      </c>
      <c r="C66" s="112">
        <f>SUM(C59:C65)</f>
        <v>14084826.870000001</v>
      </c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</row>
    <row r="67" spans="1:15" ht="18.75">
      <c r="A67" s="133" t="s">
        <v>128</v>
      </c>
      <c r="B67" s="114"/>
      <c r="C67" s="112">
        <v>29000</v>
      </c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</row>
    <row r="68" spans="1:15" ht="24" thickBot="1">
      <c r="A68" s="119" t="s">
        <v>82</v>
      </c>
      <c r="B68" s="134">
        <v>43357600</v>
      </c>
      <c r="C68" s="121">
        <f>SUM(C66:C67)</f>
        <v>14113826.870000001</v>
      </c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35"/>
      <c r="O68" s="135"/>
    </row>
    <row r="69" spans="1:15" ht="20.25" thickTop="1" thickBot="1">
      <c r="A69" s="136" t="s">
        <v>129</v>
      </c>
      <c r="B69" s="137"/>
      <c r="C69" s="138">
        <f>+C68-C58</f>
        <v>5434141</v>
      </c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</row>
    <row r="70" spans="1:15" ht="15.75" thickTop="1"/>
    <row r="77" spans="1:15" ht="21">
      <c r="E77" s="39"/>
      <c r="F77" s="39"/>
    </row>
    <row r="93" spans="5:6" ht="21">
      <c r="E93" s="39"/>
      <c r="F93" s="39"/>
    </row>
    <row r="94" spans="5:6" ht="21">
      <c r="E94" s="39"/>
      <c r="F94" s="39"/>
    </row>
    <row r="95" spans="5:6" ht="21">
      <c r="E95" s="38"/>
      <c r="F95" s="38"/>
    </row>
    <row r="96" spans="5:6" ht="21">
      <c r="E96" s="12">
        <v>241093</v>
      </c>
      <c r="F96" s="12">
        <v>241122</v>
      </c>
    </row>
    <row r="97" spans="1:7" ht="21">
      <c r="E97" s="13">
        <v>1700</v>
      </c>
      <c r="F97" s="13" t="s">
        <v>18</v>
      </c>
    </row>
    <row r="98" spans="1:7" ht="21">
      <c r="E98" s="3">
        <v>175037.6</v>
      </c>
      <c r="F98" s="13">
        <v>241006</v>
      </c>
    </row>
    <row r="99" spans="1:7" ht="21">
      <c r="E99" s="3">
        <v>323953.59999999998</v>
      </c>
      <c r="F99" s="13">
        <v>26097</v>
      </c>
    </row>
    <row r="100" spans="1:7" ht="21">
      <c r="A100" s="39" t="s">
        <v>0</v>
      </c>
      <c r="B100" s="39"/>
      <c r="C100" s="39"/>
      <c r="D100" s="39"/>
      <c r="E100" s="13" t="s">
        <v>18</v>
      </c>
      <c r="F100" s="13">
        <v>581400</v>
      </c>
    </row>
    <row r="101" spans="1:7" ht="21">
      <c r="A101" s="39" t="s">
        <v>69</v>
      </c>
      <c r="B101" s="39"/>
      <c r="C101" s="39"/>
      <c r="D101" s="39"/>
      <c r="E101" s="10">
        <f>SUM(E97:E100)</f>
        <v>500691.19999999995</v>
      </c>
      <c r="F101" s="10">
        <f>SUM(F97:F100)</f>
        <v>848503</v>
      </c>
    </row>
    <row r="102" spans="1:7" ht="21">
      <c r="A102" s="38" t="s">
        <v>61</v>
      </c>
      <c r="B102" s="38"/>
      <c r="C102" s="38"/>
      <c r="D102" s="38"/>
    </row>
    <row r="103" spans="1:7" ht="21">
      <c r="A103" s="4" t="s">
        <v>1</v>
      </c>
      <c r="B103" s="4" t="s">
        <v>2</v>
      </c>
      <c r="C103" s="4" t="s">
        <v>3</v>
      </c>
      <c r="D103" s="12">
        <v>241062</v>
      </c>
    </row>
    <row r="104" spans="1:7" ht="21">
      <c r="A104" s="1">
        <v>1</v>
      </c>
      <c r="B104" s="1" t="s">
        <v>9</v>
      </c>
      <c r="C104" s="3">
        <v>195000</v>
      </c>
      <c r="D104" s="13" t="s">
        <v>18</v>
      </c>
      <c r="E104" s="40"/>
      <c r="F104" s="40"/>
      <c r="G104" s="40"/>
    </row>
    <row r="105" spans="1:7" ht="21">
      <c r="A105" s="1">
        <v>2</v>
      </c>
      <c r="B105" s="1" t="s">
        <v>10</v>
      </c>
      <c r="C105" s="3">
        <v>4785943</v>
      </c>
      <c r="D105" s="13">
        <v>387036</v>
      </c>
      <c r="E105" s="41"/>
      <c r="F105" s="41"/>
      <c r="G105" s="41"/>
    </row>
    <row r="106" spans="1:7" ht="21">
      <c r="A106" s="1">
        <v>3</v>
      </c>
      <c r="B106" s="1" t="s">
        <v>11</v>
      </c>
      <c r="C106" s="3">
        <v>3479228</v>
      </c>
      <c r="D106" s="13">
        <v>19596.2</v>
      </c>
      <c r="E106" s="9" t="s">
        <v>19</v>
      </c>
      <c r="F106" s="11">
        <v>0.13800000000000001</v>
      </c>
      <c r="G106" s="2"/>
    </row>
    <row r="107" spans="1:7" ht="21">
      <c r="A107" s="1">
        <v>4</v>
      </c>
      <c r="B107" s="1" t="s">
        <v>30</v>
      </c>
      <c r="C107" s="3">
        <v>4268529</v>
      </c>
      <c r="D107" s="13" t="s">
        <v>18</v>
      </c>
      <c r="E107" s="8"/>
      <c r="F107" s="2"/>
      <c r="G107" s="2"/>
    </row>
    <row r="108" spans="1:7" ht="21">
      <c r="A108" s="174"/>
      <c r="B108" s="175"/>
      <c r="C108" s="5">
        <f>SUM(C104:C107)</f>
        <v>12728700</v>
      </c>
      <c r="D108" s="5">
        <f>SUM(D104:D107)</f>
        <v>406632.2</v>
      </c>
      <c r="E108" s="8"/>
      <c r="F108" s="2"/>
      <c r="G108" s="2"/>
    </row>
    <row r="109" spans="1:7" ht="21">
      <c r="E109" s="8"/>
      <c r="F109" s="2"/>
      <c r="G109" s="2"/>
    </row>
    <row r="110" spans="1:7" ht="21">
      <c r="E110" s="8"/>
      <c r="F110" s="2"/>
      <c r="G110" s="2"/>
    </row>
    <row r="111" spans="1:7" ht="21">
      <c r="C111" s="2" t="s">
        <v>16</v>
      </c>
      <c r="D111" s="40" t="s">
        <v>22</v>
      </c>
      <c r="E111" s="8"/>
      <c r="F111" s="2"/>
      <c r="G111" s="2"/>
    </row>
    <row r="112" spans="1:7" ht="21">
      <c r="C112" s="2"/>
      <c r="D112" s="41" t="s">
        <v>21</v>
      </c>
      <c r="E112" s="8"/>
      <c r="F112" s="2"/>
      <c r="G112" s="2"/>
    </row>
    <row r="113" spans="2:7" ht="23.25">
      <c r="C113" s="6" t="s">
        <v>17</v>
      </c>
      <c r="D113" s="7">
        <v>1755826.4</v>
      </c>
      <c r="E113" s="8"/>
      <c r="F113" s="2"/>
      <c r="G113" s="2"/>
    </row>
    <row r="114" spans="2:7" ht="21">
      <c r="B114" s="176">
        <v>12728700</v>
      </c>
      <c r="C114" s="176"/>
      <c r="D114" s="176"/>
      <c r="E114" s="8"/>
      <c r="F114" s="2"/>
      <c r="G114" s="2"/>
    </row>
    <row r="115" spans="2:7" ht="21">
      <c r="B115" s="16"/>
      <c r="C115" s="16"/>
      <c r="D115" s="16"/>
      <c r="E115" s="8"/>
      <c r="F115" s="2"/>
      <c r="G115" s="2"/>
    </row>
    <row r="116" spans="2:7" ht="21">
      <c r="B116" s="16"/>
      <c r="C116" s="16"/>
      <c r="D116" s="16"/>
      <c r="E116" s="8"/>
      <c r="F116" s="2"/>
      <c r="G116" s="2"/>
    </row>
    <row r="117" spans="2:7" ht="21">
      <c r="B117" s="16"/>
      <c r="C117" s="16"/>
      <c r="D117" s="16"/>
      <c r="E117" s="8"/>
      <c r="F117" s="2"/>
      <c r="G117" s="2"/>
    </row>
    <row r="118" spans="2:7" ht="21">
      <c r="B118" s="16"/>
      <c r="C118" s="16"/>
      <c r="D118" s="16"/>
      <c r="E118" s="8"/>
      <c r="F118" s="2"/>
      <c r="G118" s="2"/>
    </row>
    <row r="119" spans="2:7" ht="21">
      <c r="B119" s="16"/>
      <c r="C119" s="16"/>
      <c r="D119" s="16"/>
      <c r="E119" s="8"/>
      <c r="F119" s="2"/>
      <c r="G119" s="2"/>
    </row>
    <row r="120" spans="2:7" ht="21">
      <c r="B120" s="16"/>
      <c r="C120" s="16"/>
      <c r="D120" s="16"/>
    </row>
    <row r="121" spans="2:7" ht="21">
      <c r="B121" s="16"/>
      <c r="C121" s="16"/>
      <c r="D121" s="16"/>
    </row>
    <row r="122" spans="2:7" ht="21">
      <c r="B122" s="16"/>
      <c r="C122" s="16"/>
      <c r="D122" s="16"/>
    </row>
    <row r="123" spans="2:7" ht="21">
      <c r="B123" s="16"/>
      <c r="C123" s="16"/>
      <c r="D123" s="16"/>
    </row>
    <row r="124" spans="2:7" ht="21">
      <c r="B124" s="16"/>
      <c r="C124" s="16"/>
      <c r="D124" s="16"/>
    </row>
    <row r="125" spans="2:7" ht="21">
      <c r="B125" s="16"/>
      <c r="C125" s="16"/>
      <c r="D125" s="16"/>
    </row>
    <row r="126" spans="2:7" ht="21">
      <c r="B126" s="16"/>
      <c r="C126" s="16"/>
      <c r="D126" s="16"/>
    </row>
    <row r="132" spans="1:7" ht="21">
      <c r="E132" s="39"/>
      <c r="F132" s="39"/>
    </row>
    <row r="133" spans="1:7" ht="21">
      <c r="E133" s="39"/>
      <c r="F133" s="39"/>
    </row>
    <row r="134" spans="1:7" ht="21">
      <c r="E134" s="38"/>
      <c r="F134" s="38"/>
    </row>
    <row r="135" spans="1:7" ht="21">
      <c r="E135" s="12">
        <v>241183</v>
      </c>
      <c r="F135" s="12">
        <v>241214</v>
      </c>
    </row>
    <row r="136" spans="1:7" ht="21">
      <c r="E136" s="13">
        <v>29820</v>
      </c>
      <c r="F136" s="13">
        <v>17750</v>
      </c>
    </row>
    <row r="137" spans="1:7" ht="21">
      <c r="E137" s="13">
        <v>402268</v>
      </c>
      <c r="F137" s="13">
        <v>301225</v>
      </c>
    </row>
    <row r="138" spans="1:7" ht="21">
      <c r="E138" s="13">
        <v>480261.74</v>
      </c>
      <c r="F138" s="13">
        <v>60444.05</v>
      </c>
    </row>
    <row r="139" spans="1:7" ht="21">
      <c r="A139" s="39" t="s">
        <v>0</v>
      </c>
      <c r="B139" s="39"/>
      <c r="C139" s="39"/>
      <c r="D139" s="39"/>
      <c r="E139" s="13">
        <v>662600</v>
      </c>
      <c r="F139" s="13">
        <v>1017300</v>
      </c>
    </row>
    <row r="140" spans="1:7" ht="21">
      <c r="A140" s="39" t="s">
        <v>69</v>
      </c>
      <c r="B140" s="39"/>
      <c r="C140" s="39"/>
      <c r="D140" s="39"/>
      <c r="E140" s="18">
        <f>SUM(E136:E139)</f>
        <v>1574949.74</v>
      </c>
      <c r="F140" s="14">
        <f>SUM(F136:F139)</f>
        <v>1396719.05</v>
      </c>
    </row>
    <row r="141" spans="1:7" ht="21">
      <c r="A141" s="38" t="s">
        <v>62</v>
      </c>
      <c r="B141" s="38"/>
      <c r="C141" s="38"/>
      <c r="D141" s="38"/>
    </row>
    <row r="142" spans="1:7" ht="21">
      <c r="A142" s="4" t="s">
        <v>1</v>
      </c>
      <c r="B142" s="4" t="s">
        <v>2</v>
      </c>
      <c r="C142" s="4" t="s">
        <v>3</v>
      </c>
      <c r="D142" s="12">
        <v>241153</v>
      </c>
    </row>
    <row r="143" spans="1:7" ht="21">
      <c r="A143" s="1">
        <v>1</v>
      </c>
      <c r="B143" s="1" t="s">
        <v>9</v>
      </c>
      <c r="C143" s="3">
        <v>195000</v>
      </c>
      <c r="D143" s="13" t="s">
        <v>18</v>
      </c>
      <c r="E143" s="40"/>
      <c r="F143" s="40"/>
      <c r="G143" s="40"/>
    </row>
    <row r="144" spans="1:7" ht="21">
      <c r="A144" s="1">
        <v>2</v>
      </c>
      <c r="B144" s="1" t="s">
        <v>10</v>
      </c>
      <c r="C144" s="3">
        <v>4785943</v>
      </c>
      <c r="D144" s="13">
        <v>101220</v>
      </c>
      <c r="E144" s="41"/>
      <c r="F144" s="41"/>
      <c r="G144" s="41"/>
    </row>
    <row r="145" spans="1:7" ht="21">
      <c r="A145" s="1">
        <v>3</v>
      </c>
      <c r="B145" s="1" t="s">
        <v>11</v>
      </c>
      <c r="C145" s="3">
        <v>3479228</v>
      </c>
      <c r="D145" s="13">
        <v>347041.64</v>
      </c>
      <c r="E145" s="9" t="s">
        <v>19</v>
      </c>
      <c r="F145" s="11">
        <v>0.2878</v>
      </c>
      <c r="G145" s="2"/>
    </row>
    <row r="146" spans="1:7" ht="21">
      <c r="A146" s="1">
        <v>4</v>
      </c>
      <c r="B146" s="1" t="s">
        <v>30</v>
      </c>
      <c r="C146" s="3">
        <v>4268529</v>
      </c>
      <c r="D146" s="13">
        <v>243100</v>
      </c>
      <c r="E146" s="8"/>
      <c r="F146" s="2"/>
      <c r="G146" s="2"/>
    </row>
    <row r="147" spans="1:7" ht="21">
      <c r="A147" s="174"/>
      <c r="B147" s="175"/>
      <c r="C147" s="5">
        <f>SUM(C143:C146)</f>
        <v>12728700</v>
      </c>
      <c r="D147" s="18">
        <f>SUM(D143:D146)</f>
        <v>691361.64</v>
      </c>
      <c r="E147" s="8"/>
      <c r="F147" s="2"/>
      <c r="G147" s="2"/>
    </row>
    <row r="148" spans="1:7" ht="21">
      <c r="E148" s="8"/>
      <c r="F148" s="2"/>
      <c r="G148" s="2"/>
    </row>
    <row r="149" spans="1:7" ht="21">
      <c r="E149" s="8"/>
      <c r="F149" s="2"/>
      <c r="G149" s="2"/>
    </row>
    <row r="150" spans="1:7" ht="21">
      <c r="C150" s="2" t="s">
        <v>16</v>
      </c>
      <c r="D150" s="40" t="s">
        <v>23</v>
      </c>
      <c r="E150" s="8"/>
      <c r="F150" s="2"/>
      <c r="G150" s="2"/>
    </row>
    <row r="151" spans="1:7" ht="21">
      <c r="C151" s="2"/>
      <c r="D151" s="41" t="s">
        <v>21</v>
      </c>
      <c r="E151" s="8"/>
      <c r="F151" s="2"/>
      <c r="G151" s="2"/>
    </row>
    <row r="152" spans="1:7" ht="23.25">
      <c r="C152" s="6" t="s">
        <v>17</v>
      </c>
      <c r="D152" s="7">
        <v>3663030.43</v>
      </c>
      <c r="E152" s="8"/>
      <c r="F152" s="2"/>
      <c r="G152" s="2"/>
    </row>
    <row r="153" spans="1:7" ht="21">
      <c r="B153" s="176">
        <v>12728700</v>
      </c>
      <c r="C153" s="176"/>
      <c r="D153" s="176"/>
      <c r="E153" s="8"/>
      <c r="F153" s="2"/>
      <c r="G153" s="2"/>
    </row>
    <row r="154" spans="1:7" ht="21">
      <c r="B154" s="16"/>
      <c r="C154" s="16"/>
      <c r="D154" s="16"/>
      <c r="E154" s="8"/>
      <c r="F154" s="2"/>
      <c r="G154" s="2"/>
    </row>
    <row r="155" spans="1:7" ht="21">
      <c r="B155" s="16"/>
      <c r="C155" s="16"/>
      <c r="D155" s="16"/>
      <c r="E155" s="8"/>
      <c r="F155" s="2"/>
      <c r="G155" s="2"/>
    </row>
    <row r="156" spans="1:7" ht="21">
      <c r="B156" s="16"/>
      <c r="C156" s="16"/>
      <c r="D156" s="16"/>
      <c r="E156" s="8"/>
      <c r="F156" s="2"/>
      <c r="G156" s="2"/>
    </row>
    <row r="157" spans="1:7" ht="21">
      <c r="B157" s="16"/>
      <c r="C157" s="16"/>
      <c r="D157" s="16"/>
      <c r="E157" s="8"/>
      <c r="F157" s="2"/>
      <c r="G157" s="2"/>
    </row>
    <row r="158" spans="1:7" ht="21">
      <c r="B158" s="16"/>
      <c r="C158" s="16"/>
      <c r="D158" s="16"/>
      <c r="E158" s="8"/>
      <c r="F158" s="2"/>
      <c r="G158" s="2"/>
    </row>
    <row r="159" spans="1:7" ht="21">
      <c r="B159" s="16"/>
      <c r="C159" s="16"/>
      <c r="D159" s="16"/>
    </row>
    <row r="160" spans="1:7" ht="21">
      <c r="B160" s="16"/>
      <c r="C160" s="16"/>
      <c r="D160" s="16"/>
    </row>
    <row r="161" spans="2:6" ht="21">
      <c r="B161" s="16"/>
      <c r="C161" s="16"/>
      <c r="D161" s="16"/>
    </row>
    <row r="162" spans="2:6" ht="21">
      <c r="B162" s="16"/>
      <c r="C162" s="16"/>
      <c r="D162" s="16"/>
    </row>
    <row r="163" spans="2:6" ht="21">
      <c r="B163" s="16"/>
      <c r="C163" s="16"/>
      <c r="D163" s="16"/>
    </row>
    <row r="164" spans="2:6" ht="21">
      <c r="B164" s="16"/>
      <c r="C164" s="16"/>
      <c r="D164" s="16"/>
    </row>
    <row r="165" spans="2:6" ht="21">
      <c r="B165" s="16"/>
      <c r="C165" s="16"/>
      <c r="D165" s="16"/>
    </row>
    <row r="171" spans="2:6" ht="21">
      <c r="E171" s="39"/>
      <c r="F171" s="39"/>
    </row>
    <row r="172" spans="2:6" ht="21">
      <c r="E172" s="39"/>
      <c r="F172" s="39"/>
    </row>
    <row r="173" spans="2:6" ht="21">
      <c r="E173" s="38"/>
      <c r="F173" s="38"/>
    </row>
    <row r="174" spans="2:6" ht="21">
      <c r="E174" s="12">
        <v>241275</v>
      </c>
      <c r="F174" s="12">
        <v>241306</v>
      </c>
    </row>
    <row r="175" spans="2:6" ht="21">
      <c r="E175" s="13" t="s">
        <v>18</v>
      </c>
      <c r="F175" s="13">
        <v>8500</v>
      </c>
    </row>
    <row r="176" spans="2:6" ht="21">
      <c r="E176" s="13">
        <v>479556.1</v>
      </c>
      <c r="F176" s="13">
        <v>345955.1</v>
      </c>
    </row>
    <row r="177" spans="1:7" ht="21">
      <c r="E177" s="13">
        <v>73493.89</v>
      </c>
      <c r="F177" s="13">
        <v>998357.52</v>
      </c>
    </row>
    <row r="178" spans="1:7" ht="21">
      <c r="A178" s="39" t="s">
        <v>0</v>
      </c>
      <c r="B178" s="39"/>
      <c r="C178" s="39"/>
      <c r="D178" s="39"/>
      <c r="E178" s="13" t="s">
        <v>18</v>
      </c>
      <c r="F178" s="13">
        <v>886800</v>
      </c>
    </row>
    <row r="179" spans="1:7" ht="21">
      <c r="A179" s="39" t="s">
        <v>69</v>
      </c>
      <c r="B179" s="39"/>
      <c r="C179" s="39"/>
      <c r="D179" s="39"/>
      <c r="E179" s="14">
        <f>SUM(E175:E178)</f>
        <v>553049.99</v>
      </c>
      <c r="F179" s="14">
        <f>SUM(F175:F178)</f>
        <v>2239612.62</v>
      </c>
    </row>
    <row r="180" spans="1:7" ht="21">
      <c r="A180" s="38" t="s">
        <v>63</v>
      </c>
      <c r="B180" s="38"/>
      <c r="C180" s="38"/>
      <c r="D180" s="38"/>
    </row>
    <row r="181" spans="1:7" ht="21">
      <c r="A181" s="4" t="s">
        <v>1</v>
      </c>
      <c r="B181" s="4" t="s">
        <v>2</v>
      </c>
      <c r="C181" s="4" t="s">
        <v>3</v>
      </c>
      <c r="D181" s="12">
        <v>241244</v>
      </c>
    </row>
    <row r="182" spans="1:7" ht="21">
      <c r="A182" s="1">
        <v>1</v>
      </c>
      <c r="B182" s="1" t="s">
        <v>9</v>
      </c>
      <c r="C182" s="3">
        <v>195000</v>
      </c>
      <c r="D182" s="13" t="s">
        <v>18</v>
      </c>
      <c r="E182" s="40"/>
      <c r="F182" s="40"/>
      <c r="G182" s="40"/>
    </row>
    <row r="183" spans="1:7" ht="21">
      <c r="A183" s="1">
        <v>2</v>
      </c>
      <c r="B183" s="1" t="s">
        <v>10</v>
      </c>
      <c r="C183" s="3">
        <v>4785943</v>
      </c>
      <c r="D183" s="13">
        <v>318662</v>
      </c>
      <c r="E183" s="41"/>
      <c r="F183" s="41"/>
      <c r="G183" s="41"/>
    </row>
    <row r="184" spans="1:7" ht="21">
      <c r="A184" s="1">
        <v>3</v>
      </c>
      <c r="B184" s="1" t="s">
        <v>11</v>
      </c>
      <c r="C184" s="3">
        <v>3479228</v>
      </c>
      <c r="D184" s="13">
        <v>167664.04</v>
      </c>
      <c r="E184" s="9" t="s">
        <v>19</v>
      </c>
      <c r="F184" s="11">
        <v>0.2661</v>
      </c>
      <c r="G184" s="2"/>
    </row>
    <row r="185" spans="1:7" ht="21">
      <c r="A185" s="1">
        <v>4</v>
      </c>
      <c r="B185" s="1" t="s">
        <v>30</v>
      </c>
      <c r="C185" s="3">
        <v>4268529</v>
      </c>
      <c r="D185" s="13" t="s">
        <v>18</v>
      </c>
      <c r="E185" s="8"/>
      <c r="F185" s="2"/>
      <c r="G185" s="2"/>
    </row>
    <row r="186" spans="1:7" ht="21">
      <c r="A186" s="174"/>
      <c r="B186" s="175"/>
      <c r="C186" s="5">
        <f>SUM(C182:C185)</f>
        <v>12728700</v>
      </c>
      <c r="D186" s="18">
        <f>SUM(D182:D185)</f>
        <v>486326.04000000004</v>
      </c>
    </row>
    <row r="189" spans="1:7" ht="21">
      <c r="C189" s="2" t="s">
        <v>16</v>
      </c>
      <c r="D189" s="40" t="s">
        <v>70</v>
      </c>
    </row>
    <row r="190" spans="1:7" ht="21">
      <c r="C190" s="2"/>
      <c r="D190" s="41" t="s">
        <v>21</v>
      </c>
    </row>
    <row r="191" spans="1:7" ht="23.25">
      <c r="C191" s="6" t="s">
        <v>17</v>
      </c>
      <c r="D191" s="7">
        <v>3278988.65</v>
      </c>
    </row>
    <row r="192" spans="1:7" ht="21">
      <c r="B192" s="176">
        <v>12728700</v>
      </c>
      <c r="C192" s="176"/>
      <c r="D192" s="176"/>
    </row>
    <row r="219" spans="5:5" ht="21">
      <c r="E219" s="40"/>
    </row>
    <row r="220" spans="5:5" ht="21">
      <c r="E220" s="41"/>
    </row>
    <row r="221" spans="5:5" ht="21">
      <c r="E221" s="2"/>
    </row>
    <row r="222" spans="5:5" ht="21">
      <c r="E222" s="2"/>
    </row>
    <row r="226" spans="1:4" ht="21">
      <c r="A226" s="2" t="s">
        <v>16</v>
      </c>
      <c r="B226" s="40" t="s">
        <v>24</v>
      </c>
      <c r="C226" s="40"/>
      <c r="D226" s="40"/>
    </row>
    <row r="227" spans="1:4" ht="21">
      <c r="A227" s="2"/>
      <c r="B227" s="41" t="s">
        <v>25</v>
      </c>
      <c r="C227" s="41"/>
      <c r="D227" s="41"/>
    </row>
    <row r="228" spans="1:4" ht="23.25">
      <c r="A228" s="6" t="s">
        <v>17</v>
      </c>
      <c r="B228" s="7">
        <v>1685300</v>
      </c>
      <c r="C228" s="9" t="s">
        <v>19</v>
      </c>
      <c r="D228" s="11">
        <v>5.9799999999999999E-2</v>
      </c>
    </row>
    <row r="229" spans="1:4" ht="21">
      <c r="A229" s="176"/>
      <c r="B229" s="176"/>
      <c r="C229" s="8"/>
      <c r="D229" s="2"/>
    </row>
    <row r="266" spans="5:5" ht="21">
      <c r="E266" s="40"/>
    </row>
    <row r="267" spans="5:5" ht="21">
      <c r="E267" s="41"/>
    </row>
    <row r="268" spans="5:5" ht="21">
      <c r="E268" s="2"/>
    </row>
    <row r="269" spans="5:5" ht="21">
      <c r="E269" s="2"/>
    </row>
    <row r="273" spans="1:4" ht="21">
      <c r="A273" s="2" t="s">
        <v>16</v>
      </c>
      <c r="B273" s="40" t="s">
        <v>24</v>
      </c>
      <c r="C273" s="40"/>
      <c r="D273" s="40"/>
    </row>
    <row r="274" spans="1:4" ht="21">
      <c r="A274" s="2"/>
      <c r="B274" s="41" t="s">
        <v>25</v>
      </c>
      <c r="C274" s="41"/>
      <c r="D274" s="41"/>
    </row>
    <row r="275" spans="1:4" ht="23.25">
      <c r="A275" s="6" t="s">
        <v>17</v>
      </c>
      <c r="B275" s="7">
        <v>3693630</v>
      </c>
      <c r="C275" s="9" t="s">
        <v>19</v>
      </c>
      <c r="D275" s="11">
        <v>0.94499999999999995</v>
      </c>
    </row>
    <row r="276" spans="1:4" ht="21">
      <c r="A276" s="176"/>
      <c r="B276" s="176"/>
      <c r="C276" s="8"/>
      <c r="D276" s="2"/>
    </row>
    <row r="317" spans="5:5" ht="21">
      <c r="E317" s="40"/>
    </row>
    <row r="318" spans="5:5" ht="21">
      <c r="E318" s="41"/>
    </row>
    <row r="319" spans="5:5" ht="21">
      <c r="E319" s="2"/>
    </row>
    <row r="320" spans="5:5" ht="21">
      <c r="E320" s="2"/>
    </row>
    <row r="324" spans="1:4" ht="21">
      <c r="A324" s="2" t="s">
        <v>16</v>
      </c>
      <c r="B324" s="40" t="s">
        <v>29</v>
      </c>
      <c r="C324" s="40"/>
      <c r="D324" s="40"/>
    </row>
    <row r="325" spans="1:4" ht="21">
      <c r="A325" s="2"/>
      <c r="B325" s="41" t="s">
        <v>21</v>
      </c>
      <c r="C325" s="41"/>
      <c r="D325" s="41"/>
    </row>
    <row r="326" spans="1:4" ht="23.25">
      <c r="A326" s="6" t="s">
        <v>17</v>
      </c>
      <c r="B326" s="7">
        <v>2842500</v>
      </c>
      <c r="C326" s="9" t="s">
        <v>19</v>
      </c>
      <c r="D326" s="11">
        <v>0.10340000000000001</v>
      </c>
    </row>
    <row r="327" spans="1:4" ht="21">
      <c r="A327" s="176"/>
      <c r="B327" s="176"/>
      <c r="C327" s="8"/>
      <c r="D327" s="2"/>
    </row>
    <row r="365" spans="5:6" ht="23.25">
      <c r="E365" s="43"/>
      <c r="F365" s="2"/>
    </row>
    <row r="366" spans="5:6" ht="23.25">
      <c r="E366" s="15"/>
      <c r="F366" s="2"/>
    </row>
    <row r="367" spans="5:6" ht="23.25">
      <c r="E367" s="15"/>
      <c r="F367" s="2"/>
    </row>
    <row r="368" spans="5:6" ht="23.25">
      <c r="E368" s="15" t="s">
        <v>34</v>
      </c>
      <c r="F368" s="2"/>
    </row>
    <row r="369" spans="1:6" ht="21">
      <c r="E369" s="2" t="s">
        <v>38</v>
      </c>
      <c r="F369" s="2"/>
    </row>
    <row r="370" spans="1:6" ht="21">
      <c r="E370" s="2"/>
      <c r="F370" s="2"/>
    </row>
    <row r="371" spans="1:6" ht="21">
      <c r="E371" s="2" t="s">
        <v>14</v>
      </c>
      <c r="F371" s="2"/>
    </row>
    <row r="372" spans="1:6" ht="23.25">
      <c r="A372" s="2"/>
      <c r="B372" s="43" t="s">
        <v>26</v>
      </c>
      <c r="C372" s="43"/>
      <c r="D372" s="43"/>
      <c r="E372" s="2"/>
      <c r="F372" s="2"/>
    </row>
    <row r="373" spans="1:6" ht="23.25">
      <c r="A373" s="2"/>
      <c r="B373" s="15" t="s">
        <v>27</v>
      </c>
      <c r="C373" s="15"/>
      <c r="D373" s="15"/>
      <c r="E373" s="2" t="s">
        <v>42</v>
      </c>
      <c r="F373" s="2"/>
    </row>
    <row r="374" spans="1:6" ht="23.25">
      <c r="A374" s="2"/>
      <c r="B374" s="15" t="s">
        <v>28</v>
      </c>
      <c r="C374" s="15"/>
      <c r="D374" s="15"/>
      <c r="E374" s="2"/>
      <c r="F374" s="2"/>
    </row>
    <row r="375" spans="1:6" ht="23.25">
      <c r="A375" s="2"/>
      <c r="B375" s="15" t="s">
        <v>31</v>
      </c>
      <c r="C375" s="15" t="s">
        <v>32</v>
      </c>
      <c r="D375" s="15" t="s">
        <v>33</v>
      </c>
      <c r="E375" s="2" t="s">
        <v>47</v>
      </c>
      <c r="F375" s="2"/>
    </row>
    <row r="376" spans="1:6" ht="21">
      <c r="A376" s="2">
        <v>1</v>
      </c>
      <c r="B376" s="2" t="s">
        <v>35</v>
      </c>
      <c r="C376" s="2" t="s">
        <v>36</v>
      </c>
      <c r="D376" s="2" t="s">
        <v>37</v>
      </c>
      <c r="E376" s="2"/>
      <c r="F376" s="2"/>
    </row>
    <row r="377" spans="1:6" ht="21">
      <c r="A377" s="2" t="s">
        <v>43</v>
      </c>
      <c r="B377" s="2"/>
      <c r="C377" s="2"/>
      <c r="D377" s="2"/>
      <c r="E377" s="2" t="s">
        <v>10</v>
      </c>
      <c r="F377" s="2"/>
    </row>
    <row r="378" spans="1:6" ht="21">
      <c r="A378" s="2"/>
      <c r="B378" s="2" t="s">
        <v>35</v>
      </c>
      <c r="C378" s="2" t="s">
        <v>36</v>
      </c>
      <c r="D378" s="2" t="s">
        <v>39</v>
      </c>
      <c r="E378" s="2"/>
      <c r="F378" s="2"/>
    </row>
    <row r="379" spans="1:6" ht="21">
      <c r="A379" s="2"/>
      <c r="B379" s="2"/>
      <c r="C379" s="2"/>
      <c r="D379" s="2"/>
      <c r="E379" s="2" t="s">
        <v>14</v>
      </c>
      <c r="F379" s="2"/>
    </row>
    <row r="380" spans="1:6" ht="21">
      <c r="A380" s="2">
        <v>2</v>
      </c>
      <c r="B380" s="2" t="s">
        <v>40</v>
      </c>
      <c r="C380" s="2" t="s">
        <v>41</v>
      </c>
      <c r="D380" s="2" t="s">
        <v>10</v>
      </c>
      <c r="E380" s="2"/>
      <c r="F380" s="2"/>
    </row>
    <row r="381" spans="1:6" ht="21">
      <c r="A381" s="2" t="s">
        <v>43</v>
      </c>
      <c r="B381" s="2"/>
      <c r="C381" s="2"/>
      <c r="D381" s="2"/>
      <c r="E381" s="2" t="s">
        <v>7</v>
      </c>
      <c r="F381" s="2"/>
    </row>
    <row r="382" spans="1:6" ht="21">
      <c r="A382" s="2"/>
      <c r="B382" s="2" t="s">
        <v>44</v>
      </c>
      <c r="C382" s="2" t="s">
        <v>45</v>
      </c>
      <c r="D382" s="2" t="s">
        <v>37</v>
      </c>
      <c r="E382" s="2"/>
      <c r="F382" s="2"/>
    </row>
    <row r="383" spans="1:6" ht="21">
      <c r="A383" s="2"/>
      <c r="B383" s="2"/>
      <c r="C383" s="2"/>
      <c r="D383" s="2"/>
      <c r="E383" s="2" t="s">
        <v>10</v>
      </c>
      <c r="F383" s="2"/>
    </row>
    <row r="384" spans="1:6" ht="21">
      <c r="A384" s="2">
        <v>3</v>
      </c>
      <c r="B384" s="2" t="s">
        <v>48</v>
      </c>
      <c r="C384" s="2" t="s">
        <v>49</v>
      </c>
      <c r="D384" s="2" t="s">
        <v>50</v>
      </c>
    </row>
    <row r="385" spans="1:6" ht="21">
      <c r="A385" s="2" t="s">
        <v>43</v>
      </c>
      <c r="B385" s="2"/>
      <c r="C385" s="2"/>
      <c r="D385" s="2"/>
    </row>
    <row r="386" spans="1:6" ht="21">
      <c r="A386" s="2"/>
      <c r="B386" s="2" t="s">
        <v>51</v>
      </c>
      <c r="C386" s="2" t="s">
        <v>52</v>
      </c>
      <c r="D386" s="2" t="s">
        <v>50</v>
      </c>
    </row>
    <row r="387" spans="1:6" ht="21">
      <c r="A387" s="2"/>
      <c r="B387" s="2"/>
      <c r="C387" s="2"/>
      <c r="D387" s="2"/>
    </row>
    <row r="388" spans="1:6" ht="21">
      <c r="A388" s="2">
        <v>4</v>
      </c>
      <c r="B388" s="2" t="s">
        <v>53</v>
      </c>
      <c r="C388" s="2" t="s">
        <v>54</v>
      </c>
      <c r="D388" s="2" t="s">
        <v>46</v>
      </c>
    </row>
    <row r="389" spans="1:6" ht="21">
      <c r="A389" s="2" t="s">
        <v>43</v>
      </c>
      <c r="B389" s="2"/>
      <c r="C389" s="2"/>
      <c r="D389" s="2"/>
    </row>
    <row r="390" spans="1:6" ht="21">
      <c r="A390" s="2"/>
      <c r="B390" s="2" t="s">
        <v>55</v>
      </c>
      <c r="C390" s="2" t="s">
        <v>56</v>
      </c>
      <c r="D390" s="2" t="s">
        <v>57</v>
      </c>
    </row>
    <row r="393" spans="1:6" ht="21">
      <c r="E393" s="39"/>
      <c r="F393" s="39"/>
    </row>
    <row r="394" spans="1:6" ht="21">
      <c r="E394" s="38"/>
      <c r="F394" s="38"/>
    </row>
    <row r="395" spans="1:6" ht="21">
      <c r="E395" s="12">
        <v>241001</v>
      </c>
      <c r="F395" s="12">
        <v>241031</v>
      </c>
    </row>
    <row r="396" spans="1:6" ht="21">
      <c r="E396" s="3"/>
      <c r="F396" s="13"/>
    </row>
    <row r="397" spans="1:6" ht="21">
      <c r="E397" s="3"/>
      <c r="F397" s="13"/>
    </row>
    <row r="398" spans="1:6" ht="21">
      <c r="E398" s="3"/>
      <c r="F398" s="13"/>
    </row>
    <row r="399" spans="1:6" ht="21">
      <c r="E399" s="3"/>
      <c r="F399" s="13"/>
    </row>
    <row r="400" spans="1:6" ht="21">
      <c r="A400" s="39" t="s">
        <v>0</v>
      </c>
      <c r="B400" s="39"/>
      <c r="C400" s="39"/>
      <c r="D400" s="39"/>
      <c r="E400" s="3"/>
      <c r="F400" s="13"/>
    </row>
    <row r="401" spans="1:7" ht="21">
      <c r="A401" s="38" t="s">
        <v>58</v>
      </c>
      <c r="B401" s="38"/>
      <c r="C401" s="38"/>
      <c r="D401" s="38"/>
      <c r="E401" s="3"/>
      <c r="F401" s="13"/>
    </row>
    <row r="402" spans="1:7" ht="21">
      <c r="A402" s="4" t="s">
        <v>1</v>
      </c>
      <c r="B402" s="4" t="s">
        <v>2</v>
      </c>
      <c r="C402" s="4" t="s">
        <v>3</v>
      </c>
      <c r="D402" s="12">
        <v>240970</v>
      </c>
      <c r="E402" s="3"/>
      <c r="F402" s="13"/>
    </row>
    <row r="403" spans="1:7" ht="21">
      <c r="A403" s="1">
        <v>1</v>
      </c>
      <c r="B403" s="1" t="s">
        <v>6</v>
      </c>
      <c r="C403" s="3"/>
      <c r="D403" s="13"/>
      <c r="E403" s="3"/>
      <c r="F403" s="13"/>
    </row>
    <row r="404" spans="1:7" ht="21">
      <c r="A404" s="1">
        <v>2</v>
      </c>
      <c r="B404" s="1" t="s">
        <v>7</v>
      </c>
      <c r="C404" s="3"/>
      <c r="D404" s="13"/>
      <c r="E404" s="13"/>
      <c r="F404" s="13"/>
    </row>
    <row r="405" spans="1:7" ht="21">
      <c r="A405" s="1">
        <v>3</v>
      </c>
      <c r="B405" s="1" t="s">
        <v>8</v>
      </c>
      <c r="C405" s="3"/>
      <c r="D405" s="13"/>
      <c r="E405" s="13"/>
      <c r="F405" s="13"/>
    </row>
    <row r="406" spans="1:7" ht="21">
      <c r="A406" s="1">
        <v>4</v>
      </c>
      <c r="B406" s="1" t="s">
        <v>9</v>
      </c>
      <c r="C406" s="3"/>
      <c r="D406" s="13"/>
      <c r="E406" s="10">
        <f>SUM(E396:E405)</f>
        <v>0</v>
      </c>
      <c r="F406" s="14">
        <f>SUM(F396:F405)</f>
        <v>0</v>
      </c>
    </row>
    <row r="407" spans="1:7" ht="21">
      <c r="A407" s="1">
        <v>5</v>
      </c>
      <c r="B407" s="1" t="s">
        <v>10</v>
      </c>
      <c r="C407" s="3"/>
      <c r="D407" s="13"/>
    </row>
    <row r="408" spans="1:7" ht="21">
      <c r="A408" s="1">
        <v>6</v>
      </c>
      <c r="B408" s="1" t="s">
        <v>11</v>
      </c>
      <c r="C408" s="3"/>
      <c r="D408" s="13"/>
    </row>
    <row r="409" spans="1:7" ht="21">
      <c r="A409" s="1">
        <v>7</v>
      </c>
      <c r="B409" s="1" t="s">
        <v>12</v>
      </c>
      <c r="C409" s="3"/>
      <c r="D409" s="13"/>
    </row>
    <row r="410" spans="1:7" ht="21">
      <c r="A410" s="1">
        <v>8</v>
      </c>
      <c r="B410" s="1" t="s">
        <v>13</v>
      </c>
      <c r="C410" s="3"/>
      <c r="D410" s="13"/>
      <c r="E410" s="40"/>
      <c r="F410" s="40"/>
      <c r="G410" s="40"/>
    </row>
    <row r="411" spans="1:7" ht="21">
      <c r="A411" s="1">
        <v>9</v>
      </c>
      <c r="B411" s="1" t="s">
        <v>14</v>
      </c>
      <c r="C411" s="3"/>
      <c r="D411" s="13"/>
      <c r="E411" s="41"/>
      <c r="F411" s="41"/>
      <c r="G411" s="41"/>
    </row>
    <row r="412" spans="1:7" ht="21">
      <c r="A412" s="1">
        <v>10</v>
      </c>
      <c r="B412" s="1" t="s">
        <v>15</v>
      </c>
      <c r="C412" s="3"/>
      <c r="D412" s="13"/>
      <c r="E412" s="9" t="s">
        <v>19</v>
      </c>
      <c r="F412" s="11">
        <v>0.1166</v>
      </c>
      <c r="G412" s="2"/>
    </row>
    <row r="413" spans="1:7" ht="21">
      <c r="A413" s="174"/>
      <c r="B413" s="175"/>
      <c r="C413" s="5">
        <f>SUM(C403:C412)</f>
        <v>0</v>
      </c>
      <c r="D413" s="5">
        <f>SUM(D404:D412)</f>
        <v>0</v>
      </c>
      <c r="E413" s="8"/>
      <c r="F413" s="2"/>
      <c r="G413" s="2"/>
    </row>
    <row r="417" spans="2:4" ht="21">
      <c r="C417" s="2" t="s">
        <v>16</v>
      </c>
      <c r="D417" s="40" t="s">
        <v>20</v>
      </c>
    </row>
    <row r="418" spans="2:4" ht="21">
      <c r="C418" s="2"/>
      <c r="D418" s="41" t="s">
        <v>21</v>
      </c>
    </row>
    <row r="419" spans="2:4" ht="23.25">
      <c r="C419" s="6" t="s">
        <v>17</v>
      </c>
      <c r="D419" s="7">
        <v>3284773.04</v>
      </c>
    </row>
    <row r="420" spans="2:4" ht="21">
      <c r="B420" s="176">
        <v>28170450</v>
      </c>
      <c r="C420" s="176"/>
      <c r="D420" s="176"/>
    </row>
    <row r="436" spans="1:6" ht="21">
      <c r="E436" s="39"/>
      <c r="F436" s="39"/>
    </row>
    <row r="437" spans="1:6" ht="21">
      <c r="E437" s="38"/>
      <c r="F437" s="38"/>
    </row>
    <row r="439" spans="1:6" ht="21">
      <c r="E439" s="12">
        <v>241093</v>
      </c>
      <c r="F439" s="12">
        <v>241122</v>
      </c>
    </row>
    <row r="440" spans="1:6" ht="21">
      <c r="E440" s="3"/>
      <c r="F440" s="3"/>
    </row>
    <row r="441" spans="1:6" ht="21">
      <c r="E441" s="3"/>
      <c r="F441" s="3"/>
    </row>
    <row r="442" spans="1:6" ht="21">
      <c r="E442" s="3"/>
      <c r="F442" s="3"/>
    </row>
    <row r="443" spans="1:6" ht="21">
      <c r="A443" s="39" t="s">
        <v>0</v>
      </c>
      <c r="B443" s="39"/>
      <c r="C443" s="39"/>
      <c r="D443" s="39"/>
      <c r="E443" s="13"/>
      <c r="F443" s="13"/>
    </row>
    <row r="444" spans="1:6" ht="21">
      <c r="A444" s="38" t="s">
        <v>58</v>
      </c>
      <c r="B444" s="38"/>
      <c r="C444" s="38"/>
      <c r="D444" s="38"/>
      <c r="E444" s="3"/>
      <c r="F444" s="13"/>
    </row>
    <row r="445" spans="1:6" ht="21">
      <c r="E445" s="3"/>
      <c r="F445" s="13"/>
    </row>
    <row r="446" spans="1:6" ht="21">
      <c r="A446" s="4" t="s">
        <v>1</v>
      </c>
      <c r="B446" s="4" t="s">
        <v>2</v>
      </c>
      <c r="C446" s="4" t="s">
        <v>3</v>
      </c>
      <c r="D446" s="12">
        <v>241062</v>
      </c>
      <c r="E446" s="3"/>
      <c r="F446" s="13"/>
    </row>
    <row r="447" spans="1:6" ht="21">
      <c r="A447" s="1">
        <v>1</v>
      </c>
      <c r="B447" s="1" t="s">
        <v>6</v>
      </c>
      <c r="C447" s="3"/>
      <c r="D447" s="3"/>
      <c r="E447" s="3"/>
      <c r="F447" s="13"/>
    </row>
    <row r="448" spans="1:6" ht="21">
      <c r="A448" s="1">
        <v>2</v>
      </c>
      <c r="B448" s="1" t="s">
        <v>7</v>
      </c>
      <c r="C448" s="3"/>
      <c r="D448" s="3"/>
      <c r="E448" s="3"/>
      <c r="F448" s="13"/>
    </row>
    <row r="449" spans="1:7" ht="21">
      <c r="A449" s="1">
        <v>3</v>
      </c>
      <c r="B449" s="1" t="s">
        <v>8</v>
      </c>
      <c r="C449" s="3"/>
      <c r="D449" s="3"/>
      <c r="E449" s="3"/>
      <c r="F449" s="3"/>
    </row>
    <row r="450" spans="1:7" ht="21">
      <c r="A450" s="1">
        <v>4</v>
      </c>
      <c r="B450" s="1" t="s">
        <v>9</v>
      </c>
      <c r="C450" s="3"/>
      <c r="D450" s="3"/>
      <c r="E450" s="10">
        <f>SUM(E440:E449)</f>
        <v>0</v>
      </c>
      <c r="F450" s="10">
        <f>SUM(F440:F449)</f>
        <v>0</v>
      </c>
    </row>
    <row r="451" spans="1:7" ht="21">
      <c r="A451" s="1">
        <v>5</v>
      </c>
      <c r="B451" s="1" t="s">
        <v>10</v>
      </c>
      <c r="C451" s="3"/>
      <c r="D451" s="3"/>
    </row>
    <row r="452" spans="1:7" ht="21">
      <c r="A452" s="1">
        <v>6</v>
      </c>
      <c r="B452" s="1" t="s">
        <v>11</v>
      </c>
      <c r="C452" s="3"/>
      <c r="D452" s="3"/>
    </row>
    <row r="453" spans="1:7" ht="21">
      <c r="A453" s="1">
        <v>7</v>
      </c>
      <c r="B453" s="1" t="s">
        <v>12</v>
      </c>
      <c r="C453" s="3"/>
      <c r="D453" s="3"/>
      <c r="E453" s="40"/>
      <c r="F453" s="40"/>
      <c r="G453" s="40"/>
    </row>
    <row r="454" spans="1:7" ht="21">
      <c r="A454" s="1">
        <v>8</v>
      </c>
      <c r="B454" s="1" t="s">
        <v>13</v>
      </c>
      <c r="C454" s="3"/>
      <c r="D454" s="3"/>
      <c r="E454" s="41"/>
      <c r="F454" s="41"/>
      <c r="G454" s="41"/>
    </row>
    <row r="455" spans="1:7" ht="21">
      <c r="A455" s="1">
        <v>9</v>
      </c>
      <c r="B455" s="1" t="s">
        <v>14</v>
      </c>
      <c r="C455" s="3"/>
      <c r="D455" s="3"/>
      <c r="E455" s="9" t="s">
        <v>19</v>
      </c>
      <c r="F455" s="11">
        <v>0.23089999999999999</v>
      </c>
      <c r="G455" s="2"/>
    </row>
    <row r="456" spans="1:7" ht="21">
      <c r="A456" s="1">
        <v>10</v>
      </c>
      <c r="B456" s="1" t="s">
        <v>15</v>
      </c>
      <c r="C456" s="3"/>
      <c r="D456" s="3"/>
      <c r="E456" s="8"/>
      <c r="F456" s="2"/>
      <c r="G456" s="2"/>
    </row>
    <row r="457" spans="1:7" ht="21">
      <c r="A457" s="174"/>
      <c r="B457" s="175"/>
      <c r="C457" s="5">
        <f>SUM(C447:C456)</f>
        <v>0</v>
      </c>
      <c r="D457" s="5">
        <f>SUM(D447:D456)</f>
        <v>0</v>
      </c>
    </row>
    <row r="460" spans="1:7" ht="21">
      <c r="C460" s="2" t="s">
        <v>16</v>
      </c>
      <c r="D460" s="40" t="s">
        <v>22</v>
      </c>
    </row>
    <row r="461" spans="1:7" ht="21">
      <c r="C461" s="2"/>
      <c r="D461" s="41" t="s">
        <v>21</v>
      </c>
    </row>
    <row r="462" spans="1:7" ht="23.25">
      <c r="C462" s="6" t="s">
        <v>17</v>
      </c>
      <c r="D462" s="7">
        <v>6505151.5</v>
      </c>
    </row>
    <row r="463" spans="1:7" ht="21">
      <c r="B463" s="176">
        <v>28170450</v>
      </c>
      <c r="C463" s="176"/>
      <c r="D463" s="176"/>
    </row>
    <row r="481" spans="1:6" ht="21">
      <c r="E481" s="39"/>
      <c r="F481" s="39"/>
    </row>
    <row r="482" spans="1:6" ht="21">
      <c r="E482" s="38"/>
      <c r="F482" s="38"/>
    </row>
    <row r="484" spans="1:6" ht="21">
      <c r="E484" s="12">
        <v>241183</v>
      </c>
      <c r="F484" s="12">
        <v>241214</v>
      </c>
    </row>
    <row r="485" spans="1:6" ht="21">
      <c r="E485" s="3">
        <v>97367</v>
      </c>
      <c r="F485" s="3">
        <v>72233</v>
      </c>
    </row>
    <row r="486" spans="1:6" ht="21">
      <c r="E486" s="3">
        <v>601035</v>
      </c>
      <c r="F486" s="3">
        <v>592835</v>
      </c>
    </row>
    <row r="487" spans="1:6" ht="21">
      <c r="E487" s="3">
        <v>212145</v>
      </c>
      <c r="F487" s="3">
        <v>212145</v>
      </c>
    </row>
    <row r="488" spans="1:6" ht="21">
      <c r="A488" s="39" t="s">
        <v>0</v>
      </c>
      <c r="B488" s="39"/>
      <c r="C488" s="39"/>
      <c r="D488" s="39"/>
      <c r="E488" s="3">
        <v>4000</v>
      </c>
      <c r="F488" s="3">
        <v>3570</v>
      </c>
    </row>
    <row r="489" spans="1:6" ht="21">
      <c r="A489" s="38" t="s">
        <v>58</v>
      </c>
      <c r="B489" s="38"/>
      <c r="C489" s="38"/>
      <c r="D489" s="38"/>
      <c r="E489" s="3">
        <v>90500</v>
      </c>
      <c r="F489" s="3">
        <v>153400.79999999999</v>
      </c>
    </row>
    <row r="490" spans="1:6" ht="21">
      <c r="E490" s="3">
        <v>526128.24</v>
      </c>
      <c r="F490" s="3">
        <v>132243.37</v>
      </c>
    </row>
    <row r="491" spans="1:6" ht="21">
      <c r="A491" s="4" t="s">
        <v>1</v>
      </c>
      <c r="B491" s="4" t="s">
        <v>2</v>
      </c>
      <c r="C491" s="4" t="s">
        <v>3</v>
      </c>
      <c r="D491" s="12">
        <v>241153</v>
      </c>
      <c r="E491" s="3">
        <v>12858.94</v>
      </c>
      <c r="F491" s="3">
        <v>72203.199999999997</v>
      </c>
    </row>
    <row r="492" spans="1:6" ht="21">
      <c r="A492" s="1">
        <v>1</v>
      </c>
      <c r="B492" s="1" t="s">
        <v>6</v>
      </c>
      <c r="C492" s="3">
        <v>1599070</v>
      </c>
      <c r="D492" s="3">
        <v>19516</v>
      </c>
      <c r="E492" s="3"/>
      <c r="F492" s="3">
        <v>764000</v>
      </c>
    </row>
    <row r="493" spans="1:6" ht="21">
      <c r="A493" s="1">
        <v>2</v>
      </c>
      <c r="B493" s="1" t="s">
        <v>7</v>
      </c>
      <c r="C493" s="3">
        <v>6996674</v>
      </c>
      <c r="D493" s="3">
        <v>579535</v>
      </c>
      <c r="E493" s="3"/>
      <c r="F493" s="13" t="s">
        <v>18</v>
      </c>
    </row>
    <row r="494" spans="1:6" ht="21">
      <c r="A494" s="1">
        <v>3</v>
      </c>
      <c r="B494" s="1" t="s">
        <v>8</v>
      </c>
      <c r="C494" s="3">
        <v>2716300</v>
      </c>
      <c r="D494" s="3">
        <v>212145</v>
      </c>
      <c r="E494" s="3">
        <v>512000</v>
      </c>
      <c r="F494" s="3">
        <v>704500</v>
      </c>
    </row>
    <row r="495" spans="1:6" ht="21">
      <c r="A495" s="1">
        <v>4</v>
      </c>
      <c r="B495" s="1" t="s">
        <v>9</v>
      </c>
      <c r="C495" s="3">
        <v>185466</v>
      </c>
      <c r="D495" s="3">
        <v>1000</v>
      </c>
      <c r="E495" s="5">
        <f>SUM(E485:E494)</f>
        <v>2056034.18</v>
      </c>
      <c r="F495" s="10">
        <f>SUM(F485:F494)</f>
        <v>2707130.37</v>
      </c>
    </row>
    <row r="496" spans="1:6" ht="21">
      <c r="A496" s="1">
        <v>5</v>
      </c>
      <c r="B496" s="1" t="s">
        <v>10</v>
      </c>
      <c r="C496" s="3">
        <v>4882100</v>
      </c>
      <c r="D496" s="3">
        <v>595803</v>
      </c>
    </row>
    <row r="497" spans="1:7" ht="21">
      <c r="A497" s="1">
        <v>6</v>
      </c>
      <c r="B497" s="1" t="s">
        <v>11</v>
      </c>
      <c r="C497" s="3">
        <v>3455940</v>
      </c>
      <c r="D497" s="3">
        <v>202980.92</v>
      </c>
    </row>
    <row r="498" spans="1:7" ht="21">
      <c r="A498" s="1">
        <v>7</v>
      </c>
      <c r="B498" s="1" t="s">
        <v>12</v>
      </c>
      <c r="C498" s="3">
        <v>594000</v>
      </c>
      <c r="D498" s="3">
        <v>23677.81</v>
      </c>
      <c r="E498" s="40"/>
      <c r="F498" s="40"/>
      <c r="G498" s="40"/>
    </row>
    <row r="499" spans="1:7" ht="21">
      <c r="A499" s="1">
        <v>8</v>
      </c>
      <c r="B499" s="1" t="s">
        <v>13</v>
      </c>
      <c r="C499" s="3">
        <v>3482500</v>
      </c>
      <c r="D499" s="13" t="s">
        <v>18</v>
      </c>
      <c r="E499" s="41"/>
      <c r="F499" s="41"/>
      <c r="G499" s="41"/>
    </row>
    <row r="500" spans="1:7" ht="21">
      <c r="A500" s="1">
        <v>9</v>
      </c>
      <c r="B500" s="1" t="s">
        <v>14</v>
      </c>
      <c r="C500" s="3">
        <v>349900</v>
      </c>
      <c r="D500" s="13" t="s">
        <v>18</v>
      </c>
      <c r="E500" s="9" t="s">
        <v>19</v>
      </c>
      <c r="F500" s="11">
        <v>0.2271</v>
      </c>
      <c r="G500" s="2"/>
    </row>
    <row r="501" spans="1:7" ht="21">
      <c r="A501" s="1">
        <v>10</v>
      </c>
      <c r="B501" s="1" t="s">
        <v>15</v>
      </c>
      <c r="C501" s="3">
        <v>3908500</v>
      </c>
      <c r="D501" s="13" t="s">
        <v>18</v>
      </c>
      <c r="E501" s="8"/>
      <c r="F501" s="2"/>
      <c r="G501" s="2"/>
    </row>
    <row r="502" spans="1:7" ht="21">
      <c r="A502" s="174"/>
      <c r="B502" s="175"/>
      <c r="C502" s="5">
        <f>SUM(C492:C501)</f>
        <v>28170450</v>
      </c>
      <c r="D502" s="5">
        <f>SUM(D492:D501)</f>
        <v>1634657.73</v>
      </c>
    </row>
    <row r="505" spans="1:7" ht="21">
      <c r="C505" s="2" t="s">
        <v>16</v>
      </c>
      <c r="D505" s="40" t="s">
        <v>23</v>
      </c>
    </row>
    <row r="506" spans="1:7" ht="21">
      <c r="C506" s="2"/>
      <c r="D506" s="41" t="s">
        <v>21</v>
      </c>
    </row>
    <row r="507" spans="1:7" ht="23.25">
      <c r="C507" s="6" t="s">
        <v>17</v>
      </c>
      <c r="D507" s="7">
        <v>6397822.2800000003</v>
      </c>
    </row>
    <row r="508" spans="1:7" ht="21">
      <c r="B508" s="176">
        <v>28170450</v>
      </c>
      <c r="C508" s="176"/>
      <c r="D508" s="176"/>
    </row>
    <row r="531" spans="1:6" ht="21">
      <c r="E531" s="39"/>
      <c r="F531" s="39"/>
    </row>
    <row r="532" spans="1:6" ht="21">
      <c r="E532" s="39"/>
      <c r="F532" s="39"/>
    </row>
    <row r="534" spans="1:6" ht="21">
      <c r="E534" s="21" t="s">
        <v>73</v>
      </c>
      <c r="F534" s="24"/>
    </row>
    <row r="535" spans="1:6" ht="21">
      <c r="E535" s="27"/>
      <c r="F535" s="29"/>
    </row>
    <row r="536" spans="1:6" ht="21">
      <c r="E536" s="27"/>
      <c r="F536" s="29"/>
    </row>
    <row r="537" spans="1:6" ht="21">
      <c r="E537" s="27"/>
      <c r="F537" s="29"/>
    </row>
    <row r="538" spans="1:6" ht="21">
      <c r="A538" s="39" t="s">
        <v>0</v>
      </c>
      <c r="B538" s="39"/>
      <c r="C538" s="39"/>
      <c r="D538" s="39"/>
      <c r="E538" s="27"/>
      <c r="F538" s="29"/>
    </row>
    <row r="539" spans="1:6" ht="21">
      <c r="A539" s="39" t="s">
        <v>58</v>
      </c>
      <c r="B539" s="39"/>
      <c r="C539" s="39"/>
      <c r="D539" s="39"/>
      <c r="E539" s="27"/>
      <c r="F539" s="29"/>
    </row>
    <row r="540" spans="1:6" ht="21">
      <c r="E540" s="27"/>
      <c r="F540" s="29"/>
    </row>
    <row r="541" spans="1:6" ht="21">
      <c r="A541" s="4" t="s">
        <v>1</v>
      </c>
      <c r="B541" s="4" t="s">
        <v>2</v>
      </c>
      <c r="C541" s="4" t="s">
        <v>3</v>
      </c>
      <c r="D541" s="12" t="s">
        <v>72</v>
      </c>
      <c r="E541" s="27"/>
      <c r="F541" s="29"/>
    </row>
    <row r="542" spans="1:6" ht="21">
      <c r="A542" s="1">
        <v>1</v>
      </c>
      <c r="B542" s="1" t="s">
        <v>6</v>
      </c>
      <c r="C542" s="3">
        <v>12613980</v>
      </c>
      <c r="D542" s="3">
        <v>10941130.960000001</v>
      </c>
      <c r="E542" s="27"/>
      <c r="F542" s="29"/>
    </row>
    <row r="543" spans="1:6" ht="21">
      <c r="A543" s="1">
        <v>2</v>
      </c>
      <c r="B543" s="1" t="s">
        <v>59</v>
      </c>
      <c r="C543" s="3">
        <v>2624640</v>
      </c>
      <c r="D543" s="3">
        <v>2624640</v>
      </c>
      <c r="E543" s="27"/>
      <c r="F543" s="29"/>
    </row>
    <row r="544" spans="1:6" ht="21">
      <c r="A544" s="1">
        <v>3</v>
      </c>
      <c r="B544" s="1" t="s">
        <v>65</v>
      </c>
      <c r="C544" s="3">
        <v>6120210</v>
      </c>
      <c r="D544" s="3">
        <v>6097937</v>
      </c>
      <c r="E544" s="27"/>
      <c r="F544" s="25"/>
    </row>
    <row r="545" spans="1:7" ht="21">
      <c r="A545" s="1">
        <v>4</v>
      </c>
      <c r="B545" s="1" t="s">
        <v>8</v>
      </c>
      <c r="C545" s="3">
        <v>3819420</v>
      </c>
      <c r="D545" s="3">
        <v>3649410</v>
      </c>
      <c r="E545" s="27"/>
      <c r="F545" s="29"/>
    </row>
    <row r="546" spans="1:7" ht="21">
      <c r="A546" s="1">
        <v>5</v>
      </c>
      <c r="B546" s="1" t="s">
        <v>9</v>
      </c>
      <c r="C546" s="3">
        <v>195000</v>
      </c>
      <c r="D546" s="3">
        <v>78600</v>
      </c>
      <c r="E546" s="28">
        <v>88.99</v>
      </c>
      <c r="F546" s="30">
        <f>SUM(F535:F545)</f>
        <v>0</v>
      </c>
    </row>
    <row r="547" spans="1:7" ht="21">
      <c r="A547" s="1">
        <v>6</v>
      </c>
      <c r="B547" s="1" t="s">
        <v>10</v>
      </c>
      <c r="C547" s="3">
        <v>4785943</v>
      </c>
      <c r="D547" s="3">
        <v>3561077.5</v>
      </c>
    </row>
    <row r="548" spans="1:7" ht="21">
      <c r="A548" s="1">
        <v>7</v>
      </c>
      <c r="B548" s="1" t="s">
        <v>11</v>
      </c>
      <c r="C548" s="3">
        <v>3479228</v>
      </c>
      <c r="D548" s="3">
        <v>2812460.96</v>
      </c>
    </row>
    <row r="549" spans="1:7" ht="21">
      <c r="A549" s="1">
        <v>8</v>
      </c>
      <c r="B549" s="1" t="s">
        <v>12</v>
      </c>
      <c r="C549" s="3">
        <v>588000</v>
      </c>
      <c r="D549" s="3">
        <v>422119.55</v>
      </c>
      <c r="E549" s="34"/>
      <c r="F549" s="31"/>
      <c r="G549" s="31"/>
    </row>
    <row r="550" spans="1:7" ht="21">
      <c r="A550" s="1">
        <v>9</v>
      </c>
      <c r="B550" s="1" t="s">
        <v>13</v>
      </c>
      <c r="C550" s="3">
        <v>3312000</v>
      </c>
      <c r="D550" s="13">
        <v>3066996.44</v>
      </c>
      <c r="E550" s="35"/>
      <c r="F550" s="32"/>
      <c r="G550" s="32"/>
    </row>
    <row r="551" spans="1:7" ht="21">
      <c r="A551" s="1">
        <v>10</v>
      </c>
      <c r="B551" s="1" t="s">
        <v>14</v>
      </c>
      <c r="C551" s="3">
        <v>556900</v>
      </c>
      <c r="D551" s="13">
        <v>402900</v>
      </c>
      <c r="E551" s="190">
        <v>0.88990000000000002</v>
      </c>
      <c r="F551" s="11"/>
      <c r="G551" s="2"/>
    </row>
    <row r="552" spans="1:7" ht="21">
      <c r="A552" s="1">
        <v>11</v>
      </c>
      <c r="B552" s="1" t="s">
        <v>15</v>
      </c>
      <c r="C552" s="3">
        <v>3711629</v>
      </c>
      <c r="D552" s="13">
        <v>3547280</v>
      </c>
      <c r="E552" s="190"/>
      <c r="F552" s="2"/>
      <c r="G552" s="2"/>
    </row>
    <row r="553" spans="1:7" ht="21">
      <c r="A553" s="174"/>
      <c r="B553" s="175"/>
      <c r="C553" s="5">
        <f>SUM(C542:C552)</f>
        <v>41806950</v>
      </c>
      <c r="D553" s="5">
        <f>SUM(D542:D552)</f>
        <v>37204552.410000004</v>
      </c>
    </row>
    <row r="556" spans="1:7" ht="21">
      <c r="A556" s="33" t="s">
        <v>74</v>
      </c>
      <c r="B556" s="185" t="s">
        <v>75</v>
      </c>
      <c r="C556" s="185"/>
      <c r="D556" s="188" t="s">
        <v>76</v>
      </c>
    </row>
    <row r="557" spans="1:7" ht="21">
      <c r="A557" s="33"/>
      <c r="B557" s="187" t="s">
        <v>21</v>
      </c>
      <c r="C557" s="187"/>
      <c r="D557" s="189"/>
    </row>
    <row r="558" spans="1:7" ht="21">
      <c r="A558" s="36" t="s">
        <v>17</v>
      </c>
      <c r="B558" s="184">
        <v>37204552.409999996</v>
      </c>
      <c r="C558" s="185"/>
      <c r="D558" s="188" t="s">
        <v>76</v>
      </c>
    </row>
    <row r="559" spans="1:7" ht="21">
      <c r="A559" s="37"/>
      <c r="B559" s="186">
        <v>41806950</v>
      </c>
      <c r="C559" s="187"/>
      <c r="D559" s="189"/>
    </row>
    <row r="574" spans="5:6" ht="21">
      <c r="E574" s="39"/>
      <c r="F574" s="39"/>
    </row>
    <row r="575" spans="5:6" ht="21">
      <c r="E575" s="39"/>
      <c r="F575" s="39"/>
    </row>
    <row r="576" spans="5:6" ht="21">
      <c r="E576" s="38"/>
      <c r="F576" s="38"/>
    </row>
    <row r="577" spans="1:7" ht="21">
      <c r="E577" s="12">
        <v>241001</v>
      </c>
      <c r="F577" s="12">
        <v>241031</v>
      </c>
    </row>
    <row r="578" spans="1:7" ht="21">
      <c r="E578" s="3">
        <v>5200</v>
      </c>
      <c r="F578" s="13">
        <v>2130</v>
      </c>
    </row>
    <row r="579" spans="1:7" ht="21">
      <c r="E579" s="3">
        <v>457142</v>
      </c>
      <c r="F579" s="13">
        <v>126350.39999999999</v>
      </c>
    </row>
    <row r="580" spans="1:7" ht="21">
      <c r="E580" s="3">
        <v>24040</v>
      </c>
      <c r="F580" s="13">
        <v>89159.8</v>
      </c>
    </row>
    <row r="581" spans="1:7" ht="21">
      <c r="A581" s="39" t="s">
        <v>0</v>
      </c>
      <c r="B581" s="39"/>
      <c r="C581" s="39"/>
      <c r="D581" s="39"/>
      <c r="E581" s="13">
        <v>126620</v>
      </c>
      <c r="F581" s="13" t="s">
        <v>18</v>
      </c>
    </row>
    <row r="582" spans="1:7" ht="21">
      <c r="A582" s="39" t="s">
        <v>69</v>
      </c>
      <c r="B582" s="39"/>
      <c r="C582" s="39"/>
      <c r="D582" s="39"/>
      <c r="E582" s="10">
        <f>SUM(E578:E581)</f>
        <v>613002</v>
      </c>
      <c r="F582" s="14">
        <f>SUM(F578:F581)</f>
        <v>217640.2</v>
      </c>
    </row>
    <row r="583" spans="1:7" ht="21">
      <c r="A583" s="38" t="s">
        <v>60</v>
      </c>
      <c r="B583" s="38"/>
      <c r="C583" s="38"/>
      <c r="D583" s="38"/>
    </row>
    <row r="584" spans="1:7" ht="21">
      <c r="A584" s="4" t="s">
        <v>1</v>
      </c>
      <c r="B584" s="4" t="s">
        <v>2</v>
      </c>
      <c r="C584" s="4" t="s">
        <v>3</v>
      </c>
      <c r="D584" s="12">
        <v>240970</v>
      </c>
    </row>
    <row r="585" spans="1:7" ht="21">
      <c r="A585" s="1">
        <v>1</v>
      </c>
      <c r="B585" s="1" t="s">
        <v>9</v>
      </c>
      <c r="C585" s="3">
        <v>195000</v>
      </c>
      <c r="D585" s="13" t="s">
        <v>18</v>
      </c>
      <c r="E585" s="41"/>
      <c r="F585" s="41"/>
      <c r="G585" s="41"/>
    </row>
    <row r="586" spans="1:7" ht="21">
      <c r="A586" s="1">
        <v>2</v>
      </c>
      <c r="B586" s="1" t="s">
        <v>10</v>
      </c>
      <c r="C586" s="3">
        <v>4785943</v>
      </c>
      <c r="D586" s="13">
        <v>274300</v>
      </c>
      <c r="E586" s="44"/>
      <c r="F586" s="44"/>
      <c r="G586" s="44"/>
    </row>
    <row r="587" spans="1:7" ht="21">
      <c r="A587" s="1">
        <v>3</v>
      </c>
      <c r="B587" s="1" t="s">
        <v>11</v>
      </c>
      <c r="C587" s="3">
        <v>3479228</v>
      </c>
      <c r="D587" s="13" t="s">
        <v>18</v>
      </c>
      <c r="E587" s="44"/>
      <c r="F587" s="44"/>
      <c r="G587" s="44"/>
    </row>
    <row r="588" spans="1:7" ht="21">
      <c r="A588" s="1">
        <v>4</v>
      </c>
      <c r="B588" s="1" t="s">
        <v>30</v>
      </c>
      <c r="C588" s="3">
        <v>4268529</v>
      </c>
      <c r="D588" s="13" t="s">
        <v>18</v>
      </c>
      <c r="E588" s="9"/>
      <c r="F588" s="11"/>
      <c r="G588" s="2"/>
    </row>
    <row r="589" spans="1:7" ht="21">
      <c r="A589" s="174"/>
      <c r="B589" s="175"/>
      <c r="C589" s="5">
        <f>SUM(C585:C588)</f>
        <v>12728700</v>
      </c>
      <c r="D589" s="5">
        <f>SUM(D585:D588)</f>
        <v>274300</v>
      </c>
      <c r="E589" s="8"/>
      <c r="F589" s="2"/>
      <c r="G589" s="2"/>
    </row>
    <row r="592" spans="1:7" ht="21">
      <c r="D592" s="41" t="s">
        <v>66</v>
      </c>
    </row>
    <row r="593" spans="2:4" ht="21">
      <c r="C593" s="2"/>
      <c r="D593" s="44" t="s">
        <v>67</v>
      </c>
    </row>
    <row r="594" spans="2:4" ht="21">
      <c r="C594" s="2"/>
      <c r="D594" s="44" t="s">
        <v>68</v>
      </c>
    </row>
    <row r="595" spans="2:4" ht="23.25">
      <c r="C595" s="6"/>
      <c r="D595" s="7"/>
    </row>
    <row r="596" spans="2:4" ht="21">
      <c r="B596" s="176"/>
      <c r="C596" s="176"/>
      <c r="D596" s="176"/>
    </row>
    <row r="617" spans="1:6" ht="21">
      <c r="E617" s="39"/>
      <c r="F617" s="39"/>
    </row>
    <row r="618" spans="1:6" ht="21">
      <c r="E618" s="39"/>
      <c r="F618" s="39"/>
    </row>
    <row r="619" spans="1:6" ht="21">
      <c r="E619" s="38"/>
      <c r="F619" s="38"/>
    </row>
    <row r="620" spans="1:6" ht="21">
      <c r="E620" s="12">
        <v>241093</v>
      </c>
      <c r="F620" s="12">
        <v>241122</v>
      </c>
    </row>
    <row r="621" spans="1:6" ht="21">
      <c r="E621" s="13">
        <v>1700</v>
      </c>
      <c r="F621" s="13" t="s">
        <v>18</v>
      </c>
    </row>
    <row r="622" spans="1:6" ht="21">
      <c r="E622" s="3">
        <v>112867.6</v>
      </c>
      <c r="F622" s="13">
        <v>202366</v>
      </c>
    </row>
    <row r="623" spans="1:6" ht="21">
      <c r="E623" s="3">
        <v>323953.59999999998</v>
      </c>
      <c r="F623" s="13">
        <v>26097</v>
      </c>
    </row>
    <row r="624" spans="1:6" ht="21">
      <c r="A624" s="39" t="s">
        <v>0</v>
      </c>
      <c r="B624" s="39"/>
      <c r="C624" s="39"/>
      <c r="D624" s="39"/>
      <c r="E624" s="13" t="s">
        <v>18</v>
      </c>
      <c r="F624" s="13">
        <v>581400</v>
      </c>
    </row>
    <row r="625" spans="1:7" ht="21">
      <c r="A625" s="39" t="s">
        <v>69</v>
      </c>
      <c r="B625" s="39"/>
      <c r="C625" s="39"/>
      <c r="D625" s="39"/>
      <c r="E625" s="10">
        <f>SUM(E621:E624)</f>
        <v>438521.19999999995</v>
      </c>
      <c r="F625" s="10">
        <f>SUM(F621:F624)</f>
        <v>809863</v>
      </c>
    </row>
    <row r="626" spans="1:7" ht="21">
      <c r="A626" s="38" t="s">
        <v>61</v>
      </c>
      <c r="B626" s="38"/>
      <c r="C626" s="38"/>
      <c r="D626" s="38"/>
    </row>
    <row r="627" spans="1:7" ht="21">
      <c r="A627" s="4" t="s">
        <v>1</v>
      </c>
      <c r="B627" s="4" t="s">
        <v>2</v>
      </c>
      <c r="C627" s="4" t="s">
        <v>3</v>
      </c>
      <c r="D627" s="12">
        <v>241062</v>
      </c>
    </row>
    <row r="628" spans="1:7" ht="21">
      <c r="A628" s="1">
        <v>1</v>
      </c>
      <c r="B628" s="1" t="s">
        <v>9</v>
      </c>
      <c r="C628" s="3">
        <v>195000</v>
      </c>
      <c r="D628" s="3" t="s">
        <v>18</v>
      </c>
      <c r="E628" s="41"/>
      <c r="F628" s="41"/>
      <c r="G628" s="41"/>
    </row>
    <row r="629" spans="1:7" ht="21">
      <c r="A629" s="1">
        <v>2</v>
      </c>
      <c r="B629" s="1" t="s">
        <v>10</v>
      </c>
      <c r="C629" s="3">
        <v>4785943</v>
      </c>
      <c r="D629" s="3">
        <v>360636</v>
      </c>
      <c r="E629" s="44"/>
      <c r="F629" s="44"/>
      <c r="G629" s="44"/>
    </row>
    <row r="630" spans="1:7" ht="21">
      <c r="A630" s="1">
        <v>3</v>
      </c>
      <c r="B630" s="1" t="s">
        <v>11</v>
      </c>
      <c r="C630" s="3">
        <v>3479228</v>
      </c>
      <c r="D630" s="3">
        <v>19596.2</v>
      </c>
      <c r="E630" s="44"/>
      <c r="F630" s="44"/>
      <c r="G630" s="44"/>
    </row>
    <row r="631" spans="1:7" ht="21">
      <c r="A631" s="1">
        <v>4</v>
      </c>
      <c r="B631" s="1" t="s">
        <v>30</v>
      </c>
      <c r="C631" s="3">
        <v>4268529</v>
      </c>
      <c r="D631" s="3">
        <v>331360</v>
      </c>
      <c r="E631" s="8"/>
      <c r="F631" s="2"/>
      <c r="G631" s="2"/>
    </row>
    <row r="632" spans="1:7" ht="21">
      <c r="A632" s="174"/>
      <c r="B632" s="175"/>
      <c r="C632" s="5">
        <f>SUM(C628:C631)</f>
        <v>12728700</v>
      </c>
      <c r="D632" s="5">
        <f>SUM(D628:D631)</f>
        <v>711592.2</v>
      </c>
      <c r="E632" s="8"/>
      <c r="F632" s="2"/>
      <c r="G632" s="2"/>
    </row>
    <row r="633" spans="1:7" ht="21">
      <c r="E633" s="8"/>
      <c r="F633" s="2"/>
      <c r="G633" s="2"/>
    </row>
    <row r="634" spans="1:7" ht="21">
      <c r="E634" s="8"/>
      <c r="F634" s="2"/>
      <c r="G634" s="2"/>
    </row>
    <row r="635" spans="1:7" ht="21">
      <c r="C635" s="2"/>
      <c r="D635" s="41" t="s">
        <v>66</v>
      </c>
      <c r="E635" s="8"/>
      <c r="F635" s="2"/>
      <c r="G635" s="2"/>
    </row>
    <row r="636" spans="1:7" ht="21">
      <c r="C636" s="2"/>
      <c r="D636" s="44" t="s">
        <v>67</v>
      </c>
      <c r="E636" s="8"/>
      <c r="F636" s="2"/>
      <c r="G636" s="2"/>
    </row>
    <row r="637" spans="1:7" ht="21">
      <c r="C637" s="6"/>
      <c r="D637" s="44" t="s">
        <v>68</v>
      </c>
      <c r="E637" s="8"/>
      <c r="F637" s="2"/>
      <c r="G637" s="2"/>
    </row>
    <row r="638" spans="1:7" ht="21">
      <c r="B638" s="176"/>
      <c r="C638" s="176"/>
      <c r="D638" s="176"/>
      <c r="E638" s="8"/>
      <c r="F638" s="2"/>
      <c r="G638" s="2"/>
    </row>
    <row r="639" spans="1:7" ht="21">
      <c r="B639" s="20"/>
      <c r="C639" s="20"/>
      <c r="D639" s="20"/>
      <c r="E639" s="8"/>
      <c r="F639" s="2"/>
      <c r="G639" s="2"/>
    </row>
    <row r="640" spans="1:7" ht="21">
      <c r="B640" s="20"/>
      <c r="C640" s="20"/>
      <c r="D640" s="20"/>
      <c r="E640" s="8"/>
      <c r="F640" s="2"/>
      <c r="G640" s="2"/>
    </row>
    <row r="641" spans="2:7" ht="21">
      <c r="B641" s="20"/>
      <c r="C641" s="20"/>
      <c r="D641" s="20"/>
      <c r="E641" s="8"/>
      <c r="F641" s="2"/>
      <c r="G641" s="2"/>
    </row>
    <row r="642" spans="2:7" ht="21">
      <c r="B642" s="20"/>
      <c r="C642" s="20"/>
      <c r="D642" s="20"/>
      <c r="E642" s="8"/>
      <c r="F642" s="2"/>
      <c r="G642" s="2"/>
    </row>
    <row r="643" spans="2:7" ht="21">
      <c r="B643" s="20"/>
      <c r="C643" s="20"/>
      <c r="D643" s="20"/>
      <c r="E643" s="8"/>
      <c r="F643" s="2"/>
      <c r="G643" s="2"/>
    </row>
    <row r="644" spans="2:7" ht="21">
      <c r="B644" s="20"/>
      <c r="C644" s="20"/>
      <c r="D644" s="20"/>
    </row>
    <row r="645" spans="2:7" ht="21">
      <c r="B645" s="20"/>
      <c r="C645" s="20"/>
      <c r="D645" s="20"/>
    </row>
    <row r="646" spans="2:7" ht="21">
      <c r="B646" s="20"/>
      <c r="C646" s="20"/>
      <c r="D646" s="20"/>
    </row>
    <row r="647" spans="2:7" ht="21">
      <c r="B647" s="20"/>
      <c r="C647" s="20"/>
      <c r="D647" s="20"/>
    </row>
    <row r="648" spans="2:7" ht="21">
      <c r="B648" s="20"/>
      <c r="C648" s="20"/>
      <c r="D648" s="20"/>
    </row>
    <row r="649" spans="2:7" ht="21">
      <c r="B649" s="20"/>
      <c r="C649" s="20"/>
      <c r="D649" s="20"/>
    </row>
    <row r="650" spans="2:7" ht="21">
      <c r="B650" s="20"/>
      <c r="C650" s="20"/>
      <c r="D650" s="20"/>
    </row>
    <row r="656" spans="2:7" ht="21">
      <c r="E656" s="39"/>
      <c r="F656" s="39"/>
    </row>
    <row r="657" spans="1:7" ht="21">
      <c r="E657" s="39"/>
      <c r="F657" s="39"/>
    </row>
    <row r="658" spans="1:7" ht="21">
      <c r="E658" s="38"/>
      <c r="F658" s="38"/>
    </row>
    <row r="659" spans="1:7" ht="21">
      <c r="E659" s="12">
        <v>241183</v>
      </c>
      <c r="F659" s="12">
        <v>241214</v>
      </c>
    </row>
    <row r="660" spans="1:7" ht="21">
      <c r="E660" s="13">
        <v>29820</v>
      </c>
      <c r="F660" s="13">
        <v>17750</v>
      </c>
    </row>
    <row r="661" spans="1:7" ht="21">
      <c r="E661" s="13">
        <v>402268</v>
      </c>
      <c r="F661" s="13">
        <v>289225</v>
      </c>
    </row>
    <row r="662" spans="1:7" ht="21">
      <c r="E662" s="13">
        <v>480261.74</v>
      </c>
      <c r="F662" s="13">
        <v>60444.05</v>
      </c>
    </row>
    <row r="663" spans="1:7" ht="21">
      <c r="A663" s="39" t="s">
        <v>0</v>
      </c>
      <c r="B663" s="39"/>
      <c r="C663" s="39"/>
      <c r="D663" s="39"/>
      <c r="E663" s="13">
        <v>662600</v>
      </c>
      <c r="F663" s="13">
        <v>1017300</v>
      </c>
    </row>
    <row r="664" spans="1:7" ht="21">
      <c r="A664" s="39" t="s">
        <v>69</v>
      </c>
      <c r="B664" s="39"/>
      <c r="C664" s="39"/>
      <c r="D664" s="39"/>
      <c r="E664" s="18">
        <f>SUM(E660:E663)</f>
        <v>1574949.74</v>
      </c>
      <c r="F664" s="14">
        <f>SUM(F660:F663)</f>
        <v>1384719.05</v>
      </c>
    </row>
    <row r="665" spans="1:7" ht="21">
      <c r="A665" s="38" t="s">
        <v>62</v>
      </c>
      <c r="B665" s="38"/>
      <c r="C665" s="38"/>
      <c r="D665" s="38"/>
    </row>
    <row r="666" spans="1:7" ht="21">
      <c r="A666" s="4" t="s">
        <v>1</v>
      </c>
      <c r="B666" s="4" t="s">
        <v>2</v>
      </c>
      <c r="C666" s="4" t="s">
        <v>3</v>
      </c>
      <c r="D666" s="12">
        <v>241153</v>
      </c>
    </row>
    <row r="667" spans="1:7" ht="21">
      <c r="A667" s="1">
        <v>1</v>
      </c>
      <c r="B667" s="1" t="s">
        <v>9</v>
      </c>
      <c r="C667" s="3">
        <v>195000</v>
      </c>
      <c r="D667" s="13" t="s">
        <v>18</v>
      </c>
      <c r="E667" s="41"/>
      <c r="F667" s="41"/>
      <c r="G667" s="41"/>
    </row>
    <row r="668" spans="1:7" ht="21">
      <c r="A668" s="1">
        <v>2</v>
      </c>
      <c r="B668" s="1" t="s">
        <v>10</v>
      </c>
      <c r="C668" s="3">
        <v>4785943</v>
      </c>
      <c r="D668" s="13">
        <v>81540</v>
      </c>
      <c r="E668" s="44"/>
      <c r="F668" s="44"/>
      <c r="G668" s="44"/>
    </row>
    <row r="669" spans="1:7" ht="21">
      <c r="A669" s="1">
        <v>3</v>
      </c>
      <c r="B669" s="1" t="s">
        <v>11</v>
      </c>
      <c r="C669" s="3">
        <v>3479228</v>
      </c>
      <c r="D669" s="13">
        <v>347041.64</v>
      </c>
      <c r="E669" s="44"/>
      <c r="F669" s="44"/>
      <c r="G669" s="44"/>
    </row>
    <row r="670" spans="1:7" ht="21">
      <c r="A670" s="1">
        <v>4</v>
      </c>
      <c r="B670" s="1" t="s">
        <v>30</v>
      </c>
      <c r="C670" s="3">
        <v>4268529</v>
      </c>
      <c r="D670" s="13">
        <v>243100</v>
      </c>
      <c r="E670" s="8"/>
      <c r="F670" s="2"/>
      <c r="G670" s="2"/>
    </row>
    <row r="671" spans="1:7" ht="21">
      <c r="A671" s="174"/>
      <c r="B671" s="175"/>
      <c r="C671" s="5">
        <f>SUM(C667:C670)</f>
        <v>12728700</v>
      </c>
      <c r="D671" s="18">
        <f>SUM(D667:D670)</f>
        <v>671681.64</v>
      </c>
      <c r="E671" s="8"/>
      <c r="F671" s="2"/>
      <c r="G671" s="2"/>
    </row>
    <row r="672" spans="1:7" ht="21">
      <c r="E672" s="8"/>
      <c r="F672" s="2"/>
      <c r="G672" s="2"/>
    </row>
    <row r="673" spans="2:7" ht="21">
      <c r="E673" s="8"/>
      <c r="F673" s="2"/>
      <c r="G673" s="2"/>
    </row>
    <row r="674" spans="2:7" ht="21">
      <c r="C674" s="2"/>
      <c r="D674" s="41" t="s">
        <v>66</v>
      </c>
      <c r="E674" s="8"/>
      <c r="F674" s="2"/>
      <c r="G674" s="2"/>
    </row>
    <row r="675" spans="2:7" ht="21">
      <c r="C675" s="2"/>
      <c r="D675" s="44" t="s">
        <v>67</v>
      </c>
      <c r="E675" s="8"/>
      <c r="F675" s="2"/>
      <c r="G675" s="2"/>
    </row>
    <row r="676" spans="2:7" ht="21">
      <c r="C676" s="6"/>
      <c r="D676" s="44" t="s">
        <v>68</v>
      </c>
      <c r="E676" s="8"/>
      <c r="F676" s="2"/>
      <c r="G676" s="2"/>
    </row>
    <row r="677" spans="2:7" ht="21">
      <c r="B677" s="176"/>
      <c r="C677" s="176"/>
      <c r="D677" s="176"/>
      <c r="E677" s="8"/>
      <c r="F677" s="2"/>
      <c r="G677" s="2"/>
    </row>
    <row r="678" spans="2:7" ht="21">
      <c r="B678" s="20"/>
      <c r="C678" s="20"/>
      <c r="D678" s="20"/>
      <c r="E678" s="8"/>
      <c r="F678" s="2"/>
      <c r="G678" s="2"/>
    </row>
    <row r="679" spans="2:7" ht="21">
      <c r="B679" s="20"/>
      <c r="C679" s="20"/>
      <c r="D679" s="20"/>
      <c r="E679" s="8"/>
      <c r="F679" s="2"/>
      <c r="G679" s="2"/>
    </row>
    <row r="680" spans="2:7" ht="21">
      <c r="B680" s="20"/>
      <c r="C680" s="20"/>
      <c r="D680" s="20"/>
      <c r="E680" s="8"/>
      <c r="F680" s="2"/>
      <c r="G680" s="2"/>
    </row>
    <row r="681" spans="2:7" ht="21">
      <c r="B681" s="20"/>
      <c r="C681" s="20"/>
      <c r="D681" s="20"/>
      <c r="E681" s="8"/>
      <c r="F681" s="2"/>
      <c r="G681" s="2"/>
    </row>
    <row r="682" spans="2:7" ht="21">
      <c r="B682" s="20"/>
      <c r="C682" s="20"/>
      <c r="D682" s="20"/>
      <c r="E682" s="8"/>
      <c r="F682" s="2"/>
      <c r="G682" s="2"/>
    </row>
    <row r="683" spans="2:7" ht="21">
      <c r="B683" s="20"/>
      <c r="C683" s="20"/>
      <c r="D683" s="20"/>
    </row>
    <row r="684" spans="2:7" ht="21">
      <c r="B684" s="20"/>
      <c r="C684" s="20"/>
      <c r="D684" s="20"/>
    </row>
    <row r="685" spans="2:7" ht="21">
      <c r="B685" s="20"/>
      <c r="C685" s="20"/>
      <c r="D685" s="20"/>
    </row>
    <row r="686" spans="2:7" ht="21">
      <c r="B686" s="20"/>
      <c r="C686" s="20"/>
      <c r="D686" s="20"/>
    </row>
    <row r="687" spans="2:7" ht="21">
      <c r="B687" s="20"/>
      <c r="C687" s="20"/>
      <c r="D687" s="20"/>
    </row>
    <row r="688" spans="2:7" ht="21">
      <c r="B688" s="20"/>
      <c r="C688" s="20"/>
      <c r="D688" s="20"/>
    </row>
    <row r="689" spans="1:6" ht="21">
      <c r="B689" s="20"/>
      <c r="C689" s="20"/>
      <c r="D689" s="20"/>
    </row>
    <row r="695" spans="1:6" ht="21">
      <c r="E695" s="39"/>
      <c r="F695" s="39"/>
    </row>
    <row r="696" spans="1:6" ht="21">
      <c r="E696" s="39"/>
      <c r="F696" s="39"/>
    </row>
    <row r="697" spans="1:6" ht="21">
      <c r="E697" s="38"/>
      <c r="F697" s="39"/>
    </row>
    <row r="698" spans="1:6" ht="21">
      <c r="E698" s="21" t="s">
        <v>5</v>
      </c>
      <c r="F698" s="24"/>
    </row>
    <row r="699" spans="1:6" ht="21">
      <c r="E699" s="22">
        <v>34.479999999999997</v>
      </c>
      <c r="F699" s="25"/>
    </row>
    <row r="700" spans="1:6" ht="21">
      <c r="E700" s="22">
        <v>83.98</v>
      </c>
      <c r="F700" s="25"/>
    </row>
    <row r="701" spans="1:6" ht="21">
      <c r="E701" s="22">
        <v>77.59</v>
      </c>
      <c r="F701" s="25"/>
    </row>
    <row r="702" spans="1:6" ht="21">
      <c r="A702" s="39" t="s">
        <v>0</v>
      </c>
      <c r="B702" s="39"/>
      <c r="C702" s="39"/>
      <c r="D702" s="39"/>
      <c r="E702" s="22">
        <v>79.45</v>
      </c>
      <c r="F702" s="25"/>
    </row>
    <row r="703" spans="1:6" ht="21">
      <c r="A703" s="39" t="s">
        <v>71</v>
      </c>
      <c r="B703" s="39"/>
      <c r="C703" s="39"/>
      <c r="D703" s="39"/>
      <c r="E703" s="23"/>
      <c r="F703" s="26"/>
    </row>
    <row r="704" spans="1:6" ht="21">
      <c r="A704" s="38"/>
      <c r="B704" s="38"/>
      <c r="C704" s="38"/>
      <c r="D704" s="38"/>
    </row>
    <row r="705" spans="1:7" ht="21">
      <c r="A705" s="4" t="s">
        <v>1</v>
      </c>
      <c r="B705" s="4" t="s">
        <v>2</v>
      </c>
      <c r="C705" s="4" t="s">
        <v>3</v>
      </c>
      <c r="D705" s="12" t="s">
        <v>4</v>
      </c>
    </row>
    <row r="706" spans="1:7" ht="21">
      <c r="A706" s="1">
        <v>1</v>
      </c>
      <c r="B706" s="1" t="s">
        <v>9</v>
      </c>
      <c r="C706" s="3">
        <v>195000</v>
      </c>
      <c r="D706" s="13">
        <v>67230</v>
      </c>
      <c r="E706" s="40"/>
      <c r="F706" s="40"/>
      <c r="G706" s="40"/>
    </row>
    <row r="707" spans="1:7" ht="21">
      <c r="A707" s="1">
        <v>2</v>
      </c>
      <c r="B707" s="1" t="s">
        <v>10</v>
      </c>
      <c r="C707" s="3">
        <v>4785943</v>
      </c>
      <c r="D707" s="13">
        <v>4019252.6</v>
      </c>
      <c r="E707" s="41"/>
      <c r="F707" s="41"/>
      <c r="G707" s="41"/>
    </row>
    <row r="708" spans="1:7" ht="21">
      <c r="A708" s="1">
        <v>3</v>
      </c>
      <c r="B708" s="1" t="s">
        <v>11</v>
      </c>
      <c r="C708" s="3">
        <v>3479228</v>
      </c>
      <c r="D708" s="13">
        <v>2699269.28</v>
      </c>
      <c r="E708" s="44"/>
      <c r="F708" s="44"/>
      <c r="G708" s="44"/>
    </row>
    <row r="709" spans="1:7" ht="21">
      <c r="A709" s="1">
        <v>4</v>
      </c>
      <c r="B709" s="1" t="s">
        <v>30</v>
      </c>
      <c r="C709" s="3">
        <v>4268529</v>
      </c>
      <c r="D709" s="13">
        <v>3391200</v>
      </c>
      <c r="E709" s="44"/>
      <c r="F709" s="44"/>
      <c r="G709" s="44"/>
    </row>
    <row r="710" spans="1:7" ht="21">
      <c r="A710" s="174"/>
      <c r="B710" s="175"/>
      <c r="C710" s="5">
        <f>SUM(C706:C709)</f>
        <v>12728700</v>
      </c>
      <c r="D710" s="18"/>
    </row>
    <row r="713" spans="1:7" ht="21">
      <c r="C713" s="2"/>
      <c r="D713" s="40"/>
    </row>
    <row r="714" spans="1:7" ht="21">
      <c r="C714" s="2"/>
      <c r="D714" s="41" t="s">
        <v>66</v>
      </c>
    </row>
    <row r="715" spans="1:7" ht="21">
      <c r="C715" s="6"/>
      <c r="D715" s="44" t="s">
        <v>67</v>
      </c>
    </row>
    <row r="716" spans="1:7" ht="21">
      <c r="B716" s="19"/>
      <c r="C716" s="19"/>
      <c r="D716" s="44" t="s">
        <v>68</v>
      </c>
    </row>
    <row r="789" spans="1:4">
      <c r="B789" s="45"/>
      <c r="C789" s="45"/>
      <c r="D789" s="45"/>
    </row>
    <row r="790" spans="1:4">
      <c r="B790" s="45"/>
      <c r="C790" s="45"/>
      <c r="D790" s="45"/>
    </row>
    <row r="791" spans="1:4">
      <c r="B791" s="45"/>
      <c r="C791" s="45"/>
      <c r="D791" s="45"/>
    </row>
    <row r="792" spans="1:4">
      <c r="B792" s="45"/>
      <c r="C792" s="45"/>
      <c r="D792" s="45"/>
    </row>
    <row r="793" spans="1:4">
      <c r="B793" s="45"/>
      <c r="C793" s="45"/>
      <c r="D793" s="45"/>
    </row>
    <row r="794" spans="1:4">
      <c r="B794" s="45"/>
      <c r="C794" s="45"/>
      <c r="D794" s="45"/>
    </row>
    <row r="795" spans="1:4">
      <c r="B795" s="45"/>
      <c r="C795" s="45"/>
      <c r="D795" s="45"/>
    </row>
    <row r="796" spans="1:4" ht="21">
      <c r="A796" s="37"/>
      <c r="B796" s="33" t="s">
        <v>74</v>
      </c>
      <c r="C796" s="38" t="s">
        <v>77</v>
      </c>
      <c r="D796" s="188" t="s">
        <v>79</v>
      </c>
    </row>
    <row r="797" spans="1:4" ht="21">
      <c r="A797" s="37"/>
      <c r="B797" s="33"/>
      <c r="C797" s="42" t="s">
        <v>78</v>
      </c>
      <c r="D797" s="188"/>
    </row>
    <row r="798" spans="1:4" ht="21">
      <c r="A798" s="37"/>
      <c r="B798" s="33"/>
      <c r="C798" s="33"/>
      <c r="D798" s="33"/>
    </row>
    <row r="799" spans="1:4" ht="23.25">
      <c r="A799" s="37"/>
      <c r="B799" s="46" t="s">
        <v>17</v>
      </c>
      <c r="C799" s="47">
        <v>39856005.049999997</v>
      </c>
      <c r="D799" s="188" t="s">
        <v>79</v>
      </c>
    </row>
    <row r="800" spans="1:4" ht="21">
      <c r="A800" s="37"/>
      <c r="B800" s="33"/>
      <c r="C800" s="48">
        <v>44306250.020000003</v>
      </c>
      <c r="D800" s="188"/>
    </row>
    <row r="801" spans="1:4" ht="23.25">
      <c r="A801" s="37"/>
      <c r="B801" s="46" t="s">
        <v>17</v>
      </c>
      <c r="C801" s="11">
        <v>0.89949999999999997</v>
      </c>
      <c r="D801" s="33"/>
    </row>
    <row r="802" spans="1:4" ht="21">
      <c r="B802" s="2"/>
      <c r="C802" s="2"/>
      <c r="D802" s="2"/>
    </row>
    <row r="803" spans="1:4" ht="21">
      <c r="B803" s="2"/>
      <c r="C803" s="2"/>
      <c r="D803" s="2"/>
    </row>
    <row r="804" spans="1:4" ht="21">
      <c r="B804" s="2"/>
      <c r="C804" s="2"/>
      <c r="D804" s="2"/>
    </row>
    <row r="805" spans="1:4" ht="21">
      <c r="B805" s="2"/>
      <c r="C805" s="2"/>
      <c r="D805" s="2"/>
    </row>
    <row r="806" spans="1:4" ht="21">
      <c r="B806" s="2"/>
      <c r="C806" s="2"/>
      <c r="D806" s="2"/>
    </row>
    <row r="807" spans="1:4" ht="21">
      <c r="B807" s="2"/>
      <c r="C807" s="2"/>
      <c r="D807" s="2"/>
    </row>
    <row r="808" spans="1:4" ht="21">
      <c r="B808" s="2"/>
      <c r="C808" s="2"/>
      <c r="D808" s="2"/>
    </row>
    <row r="809" spans="1:4" ht="21">
      <c r="B809" s="2"/>
      <c r="C809" s="2"/>
      <c r="D809" s="2"/>
    </row>
    <row r="810" spans="1:4">
      <c r="B810" s="45"/>
      <c r="C810" s="45"/>
      <c r="D810" s="45"/>
    </row>
    <row r="811" spans="1:4">
      <c r="B811" s="45"/>
      <c r="C811" s="45"/>
      <c r="D811" s="45"/>
    </row>
    <row r="812" spans="1:4">
      <c r="B812" s="45"/>
      <c r="C812" s="45"/>
      <c r="D812" s="45"/>
    </row>
  </sheetData>
  <mergeCells count="52">
    <mergeCell ref="D799:D800"/>
    <mergeCell ref="A502:B502"/>
    <mergeCell ref="A327:B327"/>
    <mergeCell ref="B153:D153"/>
    <mergeCell ref="A413:B413"/>
    <mergeCell ref="A186:B186"/>
    <mergeCell ref="B192:D192"/>
    <mergeCell ref="A229:B229"/>
    <mergeCell ref="B463:D463"/>
    <mergeCell ref="B420:D420"/>
    <mergeCell ref="A457:B457"/>
    <mergeCell ref="A671:B671"/>
    <mergeCell ref="B508:D508"/>
    <mergeCell ref="B556:C556"/>
    <mergeCell ref="B557:C557"/>
    <mergeCell ref="D556:D557"/>
    <mergeCell ref="D796:D797"/>
    <mergeCell ref="A276:B276"/>
    <mergeCell ref="A108:B108"/>
    <mergeCell ref="A147:B147"/>
    <mergeCell ref="B114:D114"/>
    <mergeCell ref="B677:D677"/>
    <mergeCell ref="A710:B710"/>
    <mergeCell ref="A553:B553"/>
    <mergeCell ref="A589:B589"/>
    <mergeCell ref="B596:D596"/>
    <mergeCell ref="A39:O39"/>
    <mergeCell ref="A40:O40"/>
    <mergeCell ref="A41:O41"/>
    <mergeCell ref="A42:A44"/>
    <mergeCell ref="E551:E552"/>
    <mergeCell ref="C42:C44"/>
    <mergeCell ref="G42:G44"/>
    <mergeCell ref="B558:C558"/>
    <mergeCell ref="B559:C559"/>
    <mergeCell ref="D558:D559"/>
    <mergeCell ref="M42:M44"/>
    <mergeCell ref="N42:N44"/>
    <mergeCell ref="A632:B632"/>
    <mergeCell ref="B638:D638"/>
    <mergeCell ref="A1:O1"/>
    <mergeCell ref="A2:O2"/>
    <mergeCell ref="A3:O3"/>
    <mergeCell ref="A4:A6"/>
    <mergeCell ref="B4:B6"/>
    <mergeCell ref="C4:C6"/>
    <mergeCell ref="G4:G6"/>
    <mergeCell ref="M4:M6"/>
    <mergeCell ref="N4:N6"/>
    <mergeCell ref="O4:O6"/>
    <mergeCell ref="O42:O44"/>
    <mergeCell ref="B42:B44"/>
  </mergeCells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รายปี 61</vt:lpstr>
      <vt:lpstr>6 เดือน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UserPC</dc:creator>
  <cp:lastModifiedBy>PRASIT</cp:lastModifiedBy>
  <cp:lastPrinted>2019-06-28T06:57:27Z</cp:lastPrinted>
  <dcterms:created xsi:type="dcterms:W3CDTF">2016-06-13T05:08:06Z</dcterms:created>
  <dcterms:modified xsi:type="dcterms:W3CDTF">2019-06-28T07:33:41Z</dcterms:modified>
</cp:coreProperties>
</file>